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uisburg.loc\33\Benutzer\du011018\Desktops\TS\Desktop\VE\"/>
    </mc:Choice>
  </mc:AlternateContent>
  <xr:revisionPtr revIDLastSave="0" documentId="13_ncr:1_{6DDC6F36-3AFB-426E-AB6C-04B02DC5059D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Besuchsaufenthalte" sheetId="1" r:id="rId1"/>
    <sheet name="Pfändungstabelle" sheetId="2" r:id="rId2"/>
  </sheets>
  <definedNames>
    <definedName name="_xlnm.Print_Area" localSheetId="0">Besuchsaufenthalte!$A$1:$J$43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C337" i="2"/>
  <c r="B335" i="2"/>
  <c r="B152" i="2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A152" i="2"/>
  <c r="H151" i="2"/>
  <c r="G151" i="2"/>
  <c r="F151" i="2"/>
  <c r="E151" i="2"/>
  <c r="D151" i="2"/>
  <c r="C151" i="2"/>
  <c r="H150" i="2"/>
  <c r="G150" i="2"/>
  <c r="F150" i="2"/>
  <c r="E150" i="2"/>
  <c r="D150" i="2"/>
  <c r="C150" i="2"/>
  <c r="H149" i="2"/>
  <c r="G149" i="2"/>
  <c r="F149" i="2"/>
  <c r="E149" i="2"/>
  <c r="D149" i="2"/>
  <c r="C149" i="2"/>
  <c r="H148" i="2"/>
  <c r="G148" i="2"/>
  <c r="F148" i="2"/>
  <c r="E148" i="2"/>
  <c r="D148" i="2"/>
  <c r="C148" i="2"/>
  <c r="H147" i="2"/>
  <c r="G147" i="2"/>
  <c r="F147" i="2"/>
  <c r="E147" i="2"/>
  <c r="D147" i="2"/>
  <c r="C147" i="2"/>
  <c r="H146" i="2"/>
  <c r="G146" i="2"/>
  <c r="F146" i="2"/>
  <c r="E146" i="2"/>
  <c r="D146" i="2"/>
  <c r="C146" i="2"/>
  <c r="H145" i="2"/>
  <c r="G145" i="2"/>
  <c r="F145" i="2"/>
  <c r="E145" i="2"/>
  <c r="D145" i="2"/>
  <c r="C145" i="2"/>
  <c r="H144" i="2"/>
  <c r="G144" i="2"/>
  <c r="F144" i="2"/>
  <c r="E144" i="2"/>
  <c r="D144" i="2"/>
  <c r="C144" i="2"/>
  <c r="H143" i="2"/>
  <c r="G143" i="2"/>
  <c r="F143" i="2"/>
  <c r="E143" i="2"/>
  <c r="D143" i="2"/>
  <c r="C143" i="2"/>
  <c r="H142" i="2"/>
  <c r="G142" i="2"/>
  <c r="F142" i="2"/>
  <c r="E142" i="2"/>
  <c r="D142" i="2"/>
  <c r="C142" i="2"/>
  <c r="H141" i="2"/>
  <c r="G141" i="2"/>
  <c r="F141" i="2"/>
  <c r="E141" i="2"/>
  <c r="D141" i="2"/>
  <c r="C141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6" i="2"/>
  <c r="G136" i="2"/>
  <c r="F136" i="2"/>
  <c r="E136" i="2"/>
  <c r="D136" i="2"/>
  <c r="C136" i="2"/>
  <c r="H135" i="2"/>
  <c r="G135" i="2"/>
  <c r="F135" i="2"/>
  <c r="E135" i="2"/>
  <c r="D135" i="2"/>
  <c r="C135" i="2"/>
  <c r="H134" i="2"/>
  <c r="G134" i="2"/>
  <c r="F134" i="2"/>
  <c r="E134" i="2"/>
  <c r="D134" i="2"/>
  <c r="C134" i="2"/>
  <c r="H133" i="2"/>
  <c r="G133" i="2"/>
  <c r="F133" i="2"/>
  <c r="E133" i="2"/>
  <c r="D133" i="2"/>
  <c r="C133" i="2"/>
  <c r="H132" i="2"/>
  <c r="G132" i="2"/>
  <c r="F132" i="2"/>
  <c r="E132" i="2"/>
  <c r="D132" i="2"/>
  <c r="C132" i="2"/>
  <c r="H131" i="2"/>
  <c r="G131" i="2"/>
  <c r="F131" i="2"/>
  <c r="E131" i="2"/>
  <c r="D131" i="2"/>
  <c r="C131" i="2"/>
  <c r="H130" i="2"/>
  <c r="G130" i="2"/>
  <c r="F130" i="2"/>
  <c r="E130" i="2"/>
  <c r="D130" i="2"/>
  <c r="C130" i="2"/>
  <c r="H129" i="2"/>
  <c r="G129" i="2"/>
  <c r="F129" i="2"/>
  <c r="E129" i="2"/>
  <c r="D129" i="2"/>
  <c r="C129" i="2"/>
  <c r="H128" i="2"/>
  <c r="G128" i="2"/>
  <c r="F128" i="2"/>
  <c r="E128" i="2"/>
  <c r="D128" i="2"/>
  <c r="C128" i="2"/>
  <c r="H127" i="2"/>
  <c r="G127" i="2"/>
  <c r="F127" i="2"/>
  <c r="E127" i="2"/>
  <c r="D127" i="2"/>
  <c r="C127" i="2"/>
  <c r="H126" i="2"/>
  <c r="G126" i="2"/>
  <c r="F126" i="2"/>
  <c r="E126" i="2"/>
  <c r="D126" i="2"/>
  <c r="C126" i="2"/>
  <c r="H125" i="2"/>
  <c r="G125" i="2"/>
  <c r="F125" i="2"/>
  <c r="E125" i="2"/>
  <c r="D125" i="2"/>
  <c r="C125" i="2"/>
  <c r="H124" i="2"/>
  <c r="G124" i="2"/>
  <c r="F124" i="2"/>
  <c r="E124" i="2"/>
  <c r="D124" i="2"/>
  <c r="C124" i="2"/>
  <c r="H123" i="2"/>
  <c r="G123" i="2"/>
  <c r="F123" i="2"/>
  <c r="E123" i="2"/>
  <c r="D123" i="2"/>
  <c r="C123" i="2"/>
  <c r="H122" i="2"/>
  <c r="G122" i="2"/>
  <c r="F122" i="2"/>
  <c r="E122" i="2"/>
  <c r="D122" i="2"/>
  <c r="C122" i="2"/>
  <c r="H121" i="2"/>
  <c r="G121" i="2"/>
  <c r="F121" i="2"/>
  <c r="E121" i="2"/>
  <c r="D121" i="2"/>
  <c r="C121" i="2"/>
  <c r="H120" i="2"/>
  <c r="G120" i="2"/>
  <c r="F120" i="2"/>
  <c r="E120" i="2"/>
  <c r="D120" i="2"/>
  <c r="C120" i="2"/>
  <c r="H119" i="2"/>
  <c r="G119" i="2"/>
  <c r="F119" i="2"/>
  <c r="E119" i="2"/>
  <c r="D119" i="2"/>
  <c r="C119" i="2"/>
  <c r="H118" i="2"/>
  <c r="G118" i="2"/>
  <c r="F118" i="2"/>
  <c r="E118" i="2"/>
  <c r="D118" i="2"/>
  <c r="C118" i="2"/>
  <c r="H117" i="2"/>
  <c r="G117" i="2"/>
  <c r="F117" i="2"/>
  <c r="E117" i="2"/>
  <c r="D117" i="2"/>
  <c r="C117" i="2"/>
  <c r="H116" i="2"/>
  <c r="G116" i="2"/>
  <c r="F116" i="2"/>
  <c r="E116" i="2"/>
  <c r="D116" i="2"/>
  <c r="C116" i="2"/>
  <c r="H115" i="2"/>
  <c r="G115" i="2"/>
  <c r="F115" i="2"/>
  <c r="E115" i="2"/>
  <c r="D115" i="2"/>
  <c r="C115" i="2"/>
  <c r="H114" i="2"/>
  <c r="G114" i="2"/>
  <c r="F114" i="2"/>
  <c r="E114" i="2"/>
  <c r="D114" i="2"/>
  <c r="C114" i="2"/>
  <c r="H113" i="2"/>
  <c r="G113" i="2"/>
  <c r="F113" i="2"/>
  <c r="E113" i="2"/>
  <c r="D113" i="2"/>
  <c r="C113" i="2"/>
  <c r="H112" i="2"/>
  <c r="G112" i="2"/>
  <c r="F112" i="2"/>
  <c r="E112" i="2"/>
  <c r="D112" i="2"/>
  <c r="C112" i="2"/>
  <c r="H111" i="2"/>
  <c r="G111" i="2"/>
  <c r="F111" i="2"/>
  <c r="E111" i="2"/>
  <c r="D111" i="2"/>
  <c r="C111" i="2"/>
  <c r="H110" i="2"/>
  <c r="G110" i="2"/>
  <c r="F110" i="2"/>
  <c r="E110" i="2"/>
  <c r="D110" i="2"/>
  <c r="C110" i="2"/>
  <c r="H109" i="2"/>
  <c r="G109" i="2"/>
  <c r="F109" i="2"/>
  <c r="E109" i="2"/>
  <c r="D109" i="2"/>
  <c r="C109" i="2"/>
  <c r="H108" i="2"/>
  <c r="G108" i="2"/>
  <c r="F108" i="2"/>
  <c r="E108" i="2"/>
  <c r="D108" i="2"/>
  <c r="C108" i="2"/>
  <c r="H107" i="2"/>
  <c r="G107" i="2"/>
  <c r="F107" i="2"/>
  <c r="E107" i="2"/>
  <c r="D107" i="2"/>
  <c r="C107" i="2"/>
  <c r="H106" i="2"/>
  <c r="G106" i="2"/>
  <c r="F106" i="2"/>
  <c r="E106" i="2"/>
  <c r="D106" i="2"/>
  <c r="C106" i="2"/>
  <c r="H105" i="2"/>
  <c r="G105" i="2"/>
  <c r="F105" i="2"/>
  <c r="E105" i="2"/>
  <c r="D105" i="2"/>
  <c r="C105" i="2"/>
  <c r="H104" i="2"/>
  <c r="G104" i="2"/>
  <c r="F104" i="2"/>
  <c r="E104" i="2"/>
  <c r="D104" i="2"/>
  <c r="C104" i="2"/>
  <c r="H103" i="2"/>
  <c r="G103" i="2"/>
  <c r="F103" i="2"/>
  <c r="E103" i="2"/>
  <c r="D103" i="2"/>
  <c r="C103" i="2"/>
  <c r="H102" i="2"/>
  <c r="G102" i="2"/>
  <c r="F102" i="2"/>
  <c r="E102" i="2"/>
  <c r="D102" i="2"/>
  <c r="C102" i="2"/>
  <c r="H101" i="2"/>
  <c r="G101" i="2"/>
  <c r="F101" i="2"/>
  <c r="E101" i="2"/>
  <c r="D101" i="2"/>
  <c r="C101" i="2"/>
  <c r="H100" i="2"/>
  <c r="G100" i="2"/>
  <c r="F100" i="2"/>
  <c r="E100" i="2"/>
  <c r="D100" i="2"/>
  <c r="C100" i="2"/>
  <c r="H99" i="2"/>
  <c r="G99" i="2"/>
  <c r="F99" i="2"/>
  <c r="E99" i="2"/>
  <c r="D99" i="2"/>
  <c r="C99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94" i="2"/>
  <c r="G94" i="2"/>
  <c r="F94" i="2"/>
  <c r="E94" i="2"/>
  <c r="D94" i="2"/>
  <c r="C94" i="2"/>
  <c r="H93" i="2"/>
  <c r="G93" i="2"/>
  <c r="F93" i="2"/>
  <c r="E93" i="2"/>
  <c r="D93" i="2"/>
  <c r="C93" i="2"/>
  <c r="H92" i="2"/>
  <c r="G92" i="2"/>
  <c r="F92" i="2"/>
  <c r="E92" i="2"/>
  <c r="D92" i="2"/>
  <c r="C92" i="2"/>
  <c r="H91" i="2"/>
  <c r="G91" i="2"/>
  <c r="F91" i="2"/>
  <c r="E91" i="2"/>
  <c r="D91" i="2"/>
  <c r="C91" i="2"/>
  <c r="H90" i="2"/>
  <c r="G90" i="2"/>
  <c r="F90" i="2"/>
  <c r="E90" i="2"/>
  <c r="D90" i="2"/>
  <c r="C90" i="2"/>
  <c r="H89" i="2"/>
  <c r="G89" i="2"/>
  <c r="F89" i="2"/>
  <c r="E89" i="2"/>
  <c r="D89" i="2"/>
  <c r="C89" i="2"/>
  <c r="H88" i="2"/>
  <c r="G88" i="2"/>
  <c r="F88" i="2"/>
  <c r="E88" i="2"/>
  <c r="D88" i="2"/>
  <c r="C88" i="2"/>
  <c r="H87" i="2"/>
  <c r="G87" i="2"/>
  <c r="F87" i="2"/>
  <c r="E87" i="2"/>
  <c r="D87" i="2"/>
  <c r="C87" i="2"/>
  <c r="H86" i="2"/>
  <c r="G86" i="2"/>
  <c r="F86" i="2"/>
  <c r="E86" i="2"/>
  <c r="D86" i="2"/>
  <c r="C86" i="2"/>
  <c r="H85" i="2"/>
  <c r="G85" i="2"/>
  <c r="F85" i="2"/>
  <c r="E85" i="2"/>
  <c r="D85" i="2"/>
  <c r="C85" i="2"/>
  <c r="H84" i="2"/>
  <c r="G84" i="2"/>
  <c r="F84" i="2"/>
  <c r="E84" i="2"/>
  <c r="D84" i="2"/>
  <c r="C84" i="2"/>
  <c r="H83" i="2"/>
  <c r="G83" i="2"/>
  <c r="F83" i="2"/>
  <c r="E83" i="2"/>
  <c r="D83" i="2"/>
  <c r="C83" i="2"/>
  <c r="H82" i="2"/>
  <c r="G82" i="2"/>
  <c r="F82" i="2"/>
  <c r="E82" i="2"/>
  <c r="D82" i="2"/>
  <c r="C82" i="2"/>
  <c r="H81" i="2"/>
  <c r="G81" i="2"/>
  <c r="F81" i="2"/>
  <c r="E81" i="2"/>
  <c r="D81" i="2"/>
  <c r="C81" i="2"/>
  <c r="H80" i="2"/>
  <c r="G80" i="2"/>
  <c r="F80" i="2"/>
  <c r="E80" i="2"/>
  <c r="D80" i="2"/>
  <c r="C80" i="2"/>
  <c r="H79" i="2"/>
  <c r="G79" i="2"/>
  <c r="F79" i="2"/>
  <c r="E79" i="2"/>
  <c r="D79" i="2"/>
  <c r="C79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D75" i="2"/>
  <c r="C75" i="2"/>
  <c r="H74" i="2"/>
  <c r="G74" i="2"/>
  <c r="F74" i="2"/>
  <c r="E74" i="2"/>
  <c r="D74" i="2"/>
  <c r="C74" i="2"/>
  <c r="H73" i="2"/>
  <c r="G73" i="2"/>
  <c r="F73" i="2"/>
  <c r="E73" i="2"/>
  <c r="D73" i="2"/>
  <c r="C73" i="2"/>
  <c r="H72" i="2"/>
  <c r="G72" i="2"/>
  <c r="F72" i="2"/>
  <c r="E72" i="2"/>
  <c r="D72" i="2"/>
  <c r="C72" i="2"/>
  <c r="H71" i="2"/>
  <c r="G71" i="2"/>
  <c r="F71" i="2"/>
  <c r="E71" i="2"/>
  <c r="D71" i="2"/>
  <c r="C71" i="2"/>
  <c r="H70" i="2"/>
  <c r="G70" i="2"/>
  <c r="F70" i="2"/>
  <c r="E70" i="2"/>
  <c r="D70" i="2"/>
  <c r="C70" i="2"/>
  <c r="H69" i="2"/>
  <c r="G69" i="2"/>
  <c r="F69" i="2"/>
  <c r="E69" i="2"/>
  <c r="D69" i="2"/>
  <c r="C69" i="2"/>
  <c r="H68" i="2"/>
  <c r="G68" i="2"/>
  <c r="F68" i="2"/>
  <c r="E68" i="2"/>
  <c r="D68" i="2"/>
  <c r="C68" i="2"/>
  <c r="H67" i="2"/>
  <c r="G67" i="2"/>
  <c r="F67" i="2"/>
  <c r="E67" i="2"/>
  <c r="D67" i="2"/>
  <c r="C67" i="2"/>
  <c r="H66" i="2"/>
  <c r="G66" i="2"/>
  <c r="F66" i="2"/>
  <c r="E66" i="2"/>
  <c r="D66" i="2"/>
  <c r="C66" i="2"/>
  <c r="H65" i="2"/>
  <c r="G65" i="2"/>
  <c r="F65" i="2"/>
  <c r="E65" i="2"/>
  <c r="D65" i="2"/>
  <c r="C65" i="2"/>
  <c r="H64" i="2"/>
  <c r="G64" i="2"/>
  <c r="F64" i="2"/>
  <c r="E64" i="2"/>
  <c r="D64" i="2"/>
  <c r="C64" i="2"/>
  <c r="H63" i="2"/>
  <c r="G63" i="2"/>
  <c r="F63" i="2"/>
  <c r="E63" i="2"/>
  <c r="D63" i="2"/>
  <c r="C63" i="2"/>
  <c r="H62" i="2"/>
  <c r="G62" i="2"/>
  <c r="F62" i="2"/>
  <c r="E62" i="2"/>
  <c r="D62" i="2"/>
  <c r="C62" i="2"/>
  <c r="H61" i="2"/>
  <c r="G61" i="2"/>
  <c r="F61" i="2"/>
  <c r="E61" i="2"/>
  <c r="D61" i="2"/>
  <c r="C61" i="2"/>
  <c r="H60" i="2"/>
  <c r="G60" i="2"/>
  <c r="F60" i="2"/>
  <c r="E60" i="2"/>
  <c r="D60" i="2"/>
  <c r="C60" i="2"/>
  <c r="H59" i="2"/>
  <c r="G59" i="2"/>
  <c r="F59" i="2"/>
  <c r="E59" i="2"/>
  <c r="D59" i="2"/>
  <c r="C59" i="2"/>
  <c r="H58" i="2"/>
  <c r="G58" i="2"/>
  <c r="F58" i="2"/>
  <c r="E58" i="2"/>
  <c r="D58" i="2"/>
  <c r="C58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G52" i="2"/>
  <c r="F52" i="2"/>
  <c r="E52" i="2"/>
  <c r="D52" i="2"/>
  <c r="C52" i="2"/>
  <c r="H51" i="2"/>
  <c r="G51" i="2"/>
  <c r="F51" i="2"/>
  <c r="E51" i="2"/>
  <c r="D51" i="2"/>
  <c r="C51" i="2"/>
  <c r="H50" i="2"/>
  <c r="G50" i="2"/>
  <c r="F50" i="2"/>
  <c r="E50" i="2"/>
  <c r="D50" i="2"/>
  <c r="C50" i="2"/>
  <c r="H49" i="2"/>
  <c r="G49" i="2"/>
  <c r="F49" i="2"/>
  <c r="E49" i="2"/>
  <c r="D49" i="2"/>
  <c r="C49" i="2"/>
  <c r="H48" i="2"/>
  <c r="G48" i="2"/>
  <c r="F48" i="2"/>
  <c r="E48" i="2"/>
  <c r="D48" i="2"/>
  <c r="C48" i="2"/>
  <c r="H47" i="2"/>
  <c r="G47" i="2"/>
  <c r="F47" i="2"/>
  <c r="E47" i="2"/>
  <c r="D47" i="2"/>
  <c r="C47" i="2"/>
  <c r="H46" i="2"/>
  <c r="G46" i="2"/>
  <c r="F46" i="2"/>
  <c r="E46" i="2"/>
  <c r="D46" i="2"/>
  <c r="C46" i="2"/>
  <c r="H45" i="2"/>
  <c r="G45" i="2"/>
  <c r="F45" i="2"/>
  <c r="E45" i="2"/>
  <c r="D45" i="2"/>
  <c r="C45" i="2"/>
  <c r="H44" i="2"/>
  <c r="G44" i="2"/>
  <c r="F44" i="2"/>
  <c r="E44" i="2"/>
  <c r="D44" i="2"/>
  <c r="C44" i="2"/>
  <c r="H43" i="2"/>
  <c r="G43" i="2"/>
  <c r="F43" i="2"/>
  <c r="E43" i="2"/>
  <c r="D43" i="2"/>
  <c r="C43" i="2"/>
  <c r="H42" i="2"/>
  <c r="G42" i="2"/>
  <c r="F42" i="2"/>
  <c r="E42" i="2"/>
  <c r="D42" i="2"/>
  <c r="C42" i="2"/>
  <c r="H41" i="2"/>
  <c r="G41" i="2"/>
  <c r="F41" i="2"/>
  <c r="E41" i="2"/>
  <c r="D41" i="2"/>
  <c r="C41" i="2"/>
  <c r="H40" i="2"/>
  <c r="G40" i="2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E31" i="2"/>
  <c r="D31" i="2"/>
  <c r="C31" i="2"/>
  <c r="H30" i="2"/>
  <c r="G30" i="2"/>
  <c r="F30" i="2"/>
  <c r="E30" i="2"/>
  <c r="D30" i="2"/>
  <c r="C30" i="2"/>
  <c r="H29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G25" i="2"/>
  <c r="F25" i="2"/>
  <c r="E25" i="2"/>
  <c r="D25" i="2"/>
  <c r="C25" i="2"/>
  <c r="H24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H19" i="2"/>
  <c r="G19" i="2"/>
  <c r="F19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H8" i="2"/>
  <c r="G8" i="2"/>
  <c r="F8" i="2"/>
  <c r="E8" i="2"/>
  <c r="D8" i="2"/>
  <c r="C8" i="2"/>
  <c r="H7" i="2"/>
  <c r="G7" i="2"/>
  <c r="F7" i="2"/>
  <c r="E7" i="2"/>
  <c r="D7" i="2"/>
  <c r="C7" i="2"/>
  <c r="A153" i="2" l="1"/>
  <c r="H152" i="2"/>
  <c r="G152" i="2"/>
  <c r="F152" i="2"/>
  <c r="E152" i="2"/>
  <c r="D152" i="2"/>
  <c r="C152" i="2"/>
  <c r="A154" i="2" l="1"/>
  <c r="H153" i="2"/>
  <c r="G153" i="2"/>
  <c r="F153" i="2"/>
  <c r="E153" i="2"/>
  <c r="D153" i="2"/>
  <c r="C153" i="2"/>
  <c r="A155" i="2" l="1"/>
  <c r="H154" i="2"/>
  <c r="G154" i="2"/>
  <c r="F154" i="2"/>
  <c r="E154" i="2"/>
  <c r="D154" i="2"/>
  <c r="C154" i="2"/>
  <c r="A156" i="2" l="1"/>
  <c r="H155" i="2"/>
  <c r="G155" i="2"/>
  <c r="F155" i="2"/>
  <c r="E155" i="2"/>
  <c r="D155" i="2"/>
  <c r="C155" i="2"/>
  <c r="A157" i="2" l="1"/>
  <c r="H156" i="2"/>
  <c r="G156" i="2"/>
  <c r="F156" i="2"/>
  <c r="E156" i="2"/>
  <c r="D156" i="2"/>
  <c r="C156" i="2"/>
  <c r="A158" i="2" l="1"/>
  <c r="H157" i="2"/>
  <c r="G157" i="2"/>
  <c r="F157" i="2"/>
  <c r="E157" i="2"/>
  <c r="D157" i="2"/>
  <c r="C157" i="2"/>
  <c r="A159" i="2" l="1"/>
  <c r="H158" i="2"/>
  <c r="G158" i="2"/>
  <c r="F158" i="2"/>
  <c r="E158" i="2"/>
  <c r="D158" i="2"/>
  <c r="C158" i="2"/>
  <c r="A160" i="2" l="1"/>
  <c r="H159" i="2"/>
  <c r="G159" i="2"/>
  <c r="F159" i="2"/>
  <c r="E159" i="2"/>
  <c r="D159" i="2"/>
  <c r="C159" i="2"/>
  <c r="A161" i="2" l="1"/>
  <c r="H160" i="2"/>
  <c r="G160" i="2"/>
  <c r="F160" i="2"/>
  <c r="E160" i="2"/>
  <c r="D160" i="2"/>
  <c r="C160" i="2"/>
  <c r="A162" i="2" l="1"/>
  <c r="H161" i="2"/>
  <c r="G161" i="2"/>
  <c r="F161" i="2"/>
  <c r="E161" i="2"/>
  <c r="D161" i="2"/>
  <c r="C161" i="2"/>
  <c r="A163" i="2" l="1"/>
  <c r="H162" i="2"/>
  <c r="G162" i="2"/>
  <c r="F162" i="2"/>
  <c r="E162" i="2"/>
  <c r="D162" i="2"/>
  <c r="C162" i="2"/>
  <c r="A164" i="2" l="1"/>
  <c r="H163" i="2"/>
  <c r="G163" i="2"/>
  <c r="F163" i="2"/>
  <c r="E163" i="2"/>
  <c r="D163" i="2"/>
  <c r="C163" i="2"/>
  <c r="A165" i="2" l="1"/>
  <c r="H164" i="2"/>
  <c r="G164" i="2"/>
  <c r="F164" i="2"/>
  <c r="E164" i="2"/>
  <c r="D164" i="2"/>
  <c r="C164" i="2"/>
  <c r="A166" i="2" l="1"/>
  <c r="H165" i="2"/>
  <c r="G165" i="2"/>
  <c r="F165" i="2"/>
  <c r="E165" i="2"/>
  <c r="D165" i="2"/>
  <c r="C165" i="2"/>
  <c r="A167" i="2" l="1"/>
  <c r="H166" i="2"/>
  <c r="G166" i="2"/>
  <c r="F166" i="2"/>
  <c r="E166" i="2"/>
  <c r="D166" i="2"/>
  <c r="C166" i="2"/>
  <c r="A168" i="2" l="1"/>
  <c r="H167" i="2"/>
  <c r="G167" i="2"/>
  <c r="F167" i="2"/>
  <c r="E167" i="2"/>
  <c r="D167" i="2"/>
  <c r="C167" i="2"/>
  <c r="A169" i="2" l="1"/>
  <c r="H168" i="2"/>
  <c r="G168" i="2"/>
  <c r="F168" i="2"/>
  <c r="E168" i="2"/>
  <c r="D168" i="2"/>
  <c r="C168" i="2"/>
  <c r="A170" i="2" l="1"/>
  <c r="H169" i="2"/>
  <c r="G169" i="2"/>
  <c r="F169" i="2"/>
  <c r="E169" i="2"/>
  <c r="D169" i="2"/>
  <c r="C169" i="2"/>
  <c r="A171" i="2" l="1"/>
  <c r="H170" i="2"/>
  <c r="G170" i="2"/>
  <c r="F170" i="2"/>
  <c r="E170" i="2"/>
  <c r="D170" i="2"/>
  <c r="C170" i="2"/>
  <c r="A172" i="2" l="1"/>
  <c r="H171" i="2"/>
  <c r="G171" i="2"/>
  <c r="F171" i="2"/>
  <c r="E171" i="2"/>
  <c r="D171" i="2"/>
  <c r="C171" i="2"/>
  <c r="A173" i="2" l="1"/>
  <c r="H172" i="2"/>
  <c r="G172" i="2"/>
  <c r="F172" i="2"/>
  <c r="E172" i="2"/>
  <c r="D172" i="2"/>
  <c r="C172" i="2"/>
  <c r="A174" i="2" l="1"/>
  <c r="H173" i="2"/>
  <c r="G173" i="2"/>
  <c r="F173" i="2"/>
  <c r="E173" i="2"/>
  <c r="D173" i="2"/>
  <c r="C173" i="2"/>
  <c r="A175" i="2" l="1"/>
  <c r="H174" i="2"/>
  <c r="G174" i="2"/>
  <c r="F174" i="2"/>
  <c r="E174" i="2"/>
  <c r="D174" i="2"/>
  <c r="C174" i="2"/>
  <c r="A176" i="2" l="1"/>
  <c r="H175" i="2"/>
  <c r="G175" i="2"/>
  <c r="F175" i="2"/>
  <c r="E175" i="2"/>
  <c r="D175" i="2"/>
  <c r="C175" i="2"/>
  <c r="A177" i="2" l="1"/>
  <c r="H176" i="2"/>
  <c r="G176" i="2"/>
  <c r="F176" i="2"/>
  <c r="E176" i="2"/>
  <c r="D176" i="2"/>
  <c r="C176" i="2"/>
  <c r="A178" i="2" l="1"/>
  <c r="H177" i="2"/>
  <c r="G177" i="2"/>
  <c r="F177" i="2"/>
  <c r="E177" i="2"/>
  <c r="D177" i="2"/>
  <c r="C177" i="2"/>
  <c r="A179" i="2" l="1"/>
  <c r="H178" i="2"/>
  <c r="G178" i="2"/>
  <c r="F178" i="2"/>
  <c r="E178" i="2"/>
  <c r="D178" i="2"/>
  <c r="C178" i="2"/>
  <c r="A180" i="2" l="1"/>
  <c r="H179" i="2"/>
  <c r="G179" i="2"/>
  <c r="F179" i="2"/>
  <c r="E179" i="2"/>
  <c r="D179" i="2"/>
  <c r="C179" i="2"/>
  <c r="A181" i="2" l="1"/>
  <c r="H180" i="2"/>
  <c r="G180" i="2"/>
  <c r="F180" i="2"/>
  <c r="E180" i="2"/>
  <c r="D180" i="2"/>
  <c r="C180" i="2"/>
  <c r="A182" i="2" l="1"/>
  <c r="H181" i="2"/>
  <c r="G181" i="2"/>
  <c r="F181" i="2"/>
  <c r="E181" i="2"/>
  <c r="D181" i="2"/>
  <c r="C181" i="2"/>
  <c r="A183" i="2" l="1"/>
  <c r="H182" i="2"/>
  <c r="G182" i="2"/>
  <c r="F182" i="2"/>
  <c r="E182" i="2"/>
  <c r="D182" i="2"/>
  <c r="C182" i="2"/>
  <c r="A184" i="2" l="1"/>
  <c r="H183" i="2"/>
  <c r="G183" i="2"/>
  <c r="F183" i="2"/>
  <c r="E183" i="2"/>
  <c r="D183" i="2"/>
  <c r="C183" i="2"/>
  <c r="A185" i="2" l="1"/>
  <c r="H184" i="2"/>
  <c r="G184" i="2"/>
  <c r="F184" i="2"/>
  <c r="E184" i="2"/>
  <c r="D184" i="2"/>
  <c r="C184" i="2"/>
  <c r="A186" i="2" l="1"/>
  <c r="H185" i="2"/>
  <c r="G185" i="2"/>
  <c r="F185" i="2"/>
  <c r="E185" i="2"/>
  <c r="D185" i="2"/>
  <c r="C185" i="2"/>
  <c r="A187" i="2" l="1"/>
  <c r="H186" i="2"/>
  <c r="G186" i="2"/>
  <c r="F186" i="2"/>
  <c r="E186" i="2"/>
  <c r="D186" i="2"/>
  <c r="C186" i="2"/>
  <c r="A188" i="2" l="1"/>
  <c r="H187" i="2"/>
  <c r="G187" i="2"/>
  <c r="F187" i="2"/>
  <c r="E187" i="2"/>
  <c r="D187" i="2"/>
  <c r="C187" i="2"/>
  <c r="A189" i="2" l="1"/>
  <c r="H188" i="2"/>
  <c r="G188" i="2"/>
  <c r="F188" i="2"/>
  <c r="E188" i="2"/>
  <c r="D188" i="2"/>
  <c r="C188" i="2"/>
  <c r="A190" i="2" l="1"/>
  <c r="H189" i="2"/>
  <c r="G189" i="2"/>
  <c r="F189" i="2"/>
  <c r="E189" i="2"/>
  <c r="D189" i="2"/>
  <c r="C189" i="2"/>
  <c r="A191" i="2" l="1"/>
  <c r="H190" i="2"/>
  <c r="G190" i="2"/>
  <c r="F190" i="2"/>
  <c r="E190" i="2"/>
  <c r="D190" i="2"/>
  <c r="C190" i="2"/>
  <c r="A192" i="2" l="1"/>
  <c r="H191" i="2"/>
  <c r="G191" i="2"/>
  <c r="F191" i="2"/>
  <c r="E191" i="2"/>
  <c r="D191" i="2"/>
  <c r="C191" i="2"/>
  <c r="A193" i="2" l="1"/>
  <c r="H192" i="2"/>
  <c r="G192" i="2"/>
  <c r="F192" i="2"/>
  <c r="E192" i="2"/>
  <c r="D192" i="2"/>
  <c r="C192" i="2"/>
  <c r="A194" i="2" l="1"/>
  <c r="H193" i="2"/>
  <c r="G193" i="2"/>
  <c r="F193" i="2"/>
  <c r="E193" i="2"/>
  <c r="D193" i="2"/>
  <c r="C193" i="2"/>
  <c r="A195" i="2" l="1"/>
  <c r="H194" i="2"/>
  <c r="G194" i="2"/>
  <c r="F194" i="2"/>
  <c r="E194" i="2"/>
  <c r="D194" i="2"/>
  <c r="C194" i="2"/>
  <c r="A196" i="2" l="1"/>
  <c r="H195" i="2"/>
  <c r="G195" i="2"/>
  <c r="F195" i="2"/>
  <c r="E195" i="2"/>
  <c r="D195" i="2"/>
  <c r="C195" i="2"/>
  <c r="A197" i="2" l="1"/>
  <c r="H196" i="2"/>
  <c r="G196" i="2"/>
  <c r="F196" i="2"/>
  <c r="E196" i="2"/>
  <c r="D196" i="2"/>
  <c r="C196" i="2"/>
  <c r="A198" i="2" l="1"/>
  <c r="H197" i="2"/>
  <c r="G197" i="2"/>
  <c r="F197" i="2"/>
  <c r="E197" i="2"/>
  <c r="D197" i="2"/>
  <c r="C197" i="2"/>
  <c r="A199" i="2" l="1"/>
  <c r="H198" i="2"/>
  <c r="G198" i="2"/>
  <c r="F198" i="2"/>
  <c r="E198" i="2"/>
  <c r="D198" i="2"/>
  <c r="C198" i="2"/>
  <c r="A200" i="2" l="1"/>
  <c r="H199" i="2"/>
  <c r="G199" i="2"/>
  <c r="F199" i="2"/>
  <c r="E199" i="2"/>
  <c r="D199" i="2"/>
  <c r="C199" i="2"/>
  <c r="A201" i="2" l="1"/>
  <c r="H200" i="2"/>
  <c r="G200" i="2"/>
  <c r="F200" i="2"/>
  <c r="E200" i="2"/>
  <c r="D200" i="2"/>
  <c r="C200" i="2"/>
  <c r="A202" i="2" l="1"/>
  <c r="H201" i="2"/>
  <c r="G201" i="2"/>
  <c r="F201" i="2"/>
  <c r="E201" i="2"/>
  <c r="D201" i="2"/>
  <c r="C201" i="2"/>
  <c r="A203" i="2" l="1"/>
  <c r="H202" i="2"/>
  <c r="G202" i="2"/>
  <c r="F202" i="2"/>
  <c r="E202" i="2"/>
  <c r="D202" i="2"/>
  <c r="C202" i="2"/>
  <c r="A204" i="2" l="1"/>
  <c r="H203" i="2"/>
  <c r="G203" i="2"/>
  <c r="F203" i="2"/>
  <c r="E203" i="2"/>
  <c r="D203" i="2"/>
  <c r="C203" i="2"/>
  <c r="A205" i="2" l="1"/>
  <c r="H204" i="2"/>
  <c r="G204" i="2"/>
  <c r="F204" i="2"/>
  <c r="E204" i="2"/>
  <c r="D204" i="2"/>
  <c r="C204" i="2"/>
  <c r="A206" i="2" l="1"/>
  <c r="H205" i="2"/>
  <c r="G205" i="2"/>
  <c r="F205" i="2"/>
  <c r="E205" i="2"/>
  <c r="D205" i="2"/>
  <c r="C205" i="2"/>
  <c r="A207" i="2" l="1"/>
  <c r="H206" i="2"/>
  <c r="G206" i="2"/>
  <c r="F206" i="2"/>
  <c r="E206" i="2"/>
  <c r="D206" i="2"/>
  <c r="C206" i="2"/>
  <c r="A208" i="2" l="1"/>
  <c r="H207" i="2"/>
  <c r="G207" i="2"/>
  <c r="F207" i="2"/>
  <c r="E207" i="2"/>
  <c r="D207" i="2"/>
  <c r="C207" i="2"/>
  <c r="A209" i="2" l="1"/>
  <c r="H208" i="2"/>
  <c r="G208" i="2"/>
  <c r="F208" i="2"/>
  <c r="E208" i="2"/>
  <c r="D208" i="2"/>
  <c r="C208" i="2"/>
  <c r="A210" i="2" l="1"/>
  <c r="H209" i="2"/>
  <c r="G209" i="2"/>
  <c r="F209" i="2"/>
  <c r="E209" i="2"/>
  <c r="D209" i="2"/>
  <c r="C209" i="2"/>
  <c r="A211" i="2" l="1"/>
  <c r="H210" i="2"/>
  <c r="G210" i="2"/>
  <c r="F210" i="2"/>
  <c r="E210" i="2"/>
  <c r="D210" i="2"/>
  <c r="C210" i="2"/>
  <c r="A212" i="2" l="1"/>
  <c r="H211" i="2"/>
  <c r="G211" i="2"/>
  <c r="F211" i="2"/>
  <c r="E211" i="2"/>
  <c r="D211" i="2"/>
  <c r="C211" i="2"/>
  <c r="A213" i="2" l="1"/>
  <c r="H212" i="2"/>
  <c r="G212" i="2"/>
  <c r="F212" i="2"/>
  <c r="E212" i="2"/>
  <c r="D212" i="2"/>
  <c r="C212" i="2"/>
  <c r="A214" i="2" l="1"/>
  <c r="H213" i="2"/>
  <c r="G213" i="2"/>
  <c r="F213" i="2"/>
  <c r="E213" i="2"/>
  <c r="D213" i="2"/>
  <c r="C213" i="2"/>
  <c r="A215" i="2" l="1"/>
  <c r="H214" i="2"/>
  <c r="G214" i="2"/>
  <c r="F214" i="2"/>
  <c r="E214" i="2"/>
  <c r="D214" i="2"/>
  <c r="C214" i="2"/>
  <c r="A216" i="2" l="1"/>
  <c r="H215" i="2"/>
  <c r="G215" i="2"/>
  <c r="F215" i="2"/>
  <c r="E215" i="2"/>
  <c r="D215" i="2"/>
  <c r="C215" i="2"/>
  <c r="A217" i="2" l="1"/>
  <c r="H216" i="2"/>
  <c r="G216" i="2"/>
  <c r="F216" i="2"/>
  <c r="E216" i="2"/>
  <c r="D216" i="2"/>
  <c r="C216" i="2"/>
  <c r="A218" i="2" l="1"/>
  <c r="H217" i="2"/>
  <c r="G217" i="2"/>
  <c r="F217" i="2"/>
  <c r="E217" i="2"/>
  <c r="D217" i="2"/>
  <c r="C217" i="2"/>
  <c r="A219" i="2" l="1"/>
  <c r="H218" i="2"/>
  <c r="G218" i="2"/>
  <c r="F218" i="2"/>
  <c r="E218" i="2"/>
  <c r="D218" i="2"/>
  <c r="C218" i="2"/>
  <c r="A220" i="2" l="1"/>
  <c r="H219" i="2"/>
  <c r="G219" i="2"/>
  <c r="F219" i="2"/>
  <c r="E219" i="2"/>
  <c r="D219" i="2"/>
  <c r="C219" i="2"/>
  <c r="A221" i="2" l="1"/>
  <c r="H220" i="2"/>
  <c r="G220" i="2"/>
  <c r="F220" i="2"/>
  <c r="E220" i="2"/>
  <c r="D220" i="2"/>
  <c r="C220" i="2"/>
  <c r="A222" i="2" l="1"/>
  <c r="H221" i="2"/>
  <c r="G221" i="2"/>
  <c r="F221" i="2"/>
  <c r="E221" i="2"/>
  <c r="D221" i="2"/>
  <c r="C221" i="2"/>
  <c r="A223" i="2" l="1"/>
  <c r="H222" i="2"/>
  <c r="G222" i="2"/>
  <c r="F222" i="2"/>
  <c r="E222" i="2"/>
  <c r="D222" i="2"/>
  <c r="C222" i="2"/>
  <c r="A224" i="2" l="1"/>
  <c r="H223" i="2"/>
  <c r="G223" i="2"/>
  <c r="F223" i="2"/>
  <c r="E223" i="2"/>
  <c r="D223" i="2"/>
  <c r="C223" i="2"/>
  <c r="A225" i="2" l="1"/>
  <c r="H224" i="2"/>
  <c r="G224" i="2"/>
  <c r="F224" i="2"/>
  <c r="E224" i="2"/>
  <c r="D224" i="2"/>
  <c r="C224" i="2"/>
  <c r="A226" i="2" l="1"/>
  <c r="H225" i="2"/>
  <c r="G225" i="2"/>
  <c r="F225" i="2"/>
  <c r="E225" i="2"/>
  <c r="D225" i="2"/>
  <c r="C225" i="2"/>
  <c r="A227" i="2" l="1"/>
  <c r="H226" i="2"/>
  <c r="G226" i="2"/>
  <c r="F226" i="2"/>
  <c r="E226" i="2"/>
  <c r="D226" i="2"/>
  <c r="C226" i="2"/>
  <c r="A228" i="2" l="1"/>
  <c r="H227" i="2"/>
  <c r="G227" i="2"/>
  <c r="F227" i="2"/>
  <c r="E227" i="2"/>
  <c r="D227" i="2"/>
  <c r="C227" i="2"/>
  <c r="A229" i="2" l="1"/>
  <c r="H228" i="2"/>
  <c r="G228" i="2"/>
  <c r="F228" i="2"/>
  <c r="E228" i="2"/>
  <c r="D228" i="2"/>
  <c r="C228" i="2"/>
  <c r="A230" i="2" l="1"/>
  <c r="H229" i="2"/>
  <c r="G229" i="2"/>
  <c r="F229" i="2"/>
  <c r="E229" i="2"/>
  <c r="D229" i="2"/>
  <c r="C229" i="2"/>
  <c r="A231" i="2" l="1"/>
  <c r="H230" i="2"/>
  <c r="G230" i="2"/>
  <c r="F230" i="2"/>
  <c r="E230" i="2"/>
  <c r="D230" i="2"/>
  <c r="C230" i="2"/>
  <c r="A232" i="2" l="1"/>
  <c r="H231" i="2"/>
  <c r="G231" i="2"/>
  <c r="F231" i="2"/>
  <c r="E231" i="2"/>
  <c r="D231" i="2"/>
  <c r="C231" i="2"/>
  <c r="A233" i="2" l="1"/>
  <c r="H232" i="2"/>
  <c r="G232" i="2"/>
  <c r="F232" i="2"/>
  <c r="E232" i="2"/>
  <c r="D232" i="2"/>
  <c r="C232" i="2"/>
  <c r="A234" i="2" l="1"/>
  <c r="H233" i="2"/>
  <c r="G233" i="2"/>
  <c r="F233" i="2"/>
  <c r="E233" i="2"/>
  <c r="D233" i="2"/>
  <c r="C233" i="2"/>
  <c r="A235" i="2" l="1"/>
  <c r="H234" i="2"/>
  <c r="G234" i="2"/>
  <c r="F234" i="2"/>
  <c r="E234" i="2"/>
  <c r="D234" i="2"/>
  <c r="C234" i="2"/>
  <c r="A236" i="2" l="1"/>
  <c r="H235" i="2"/>
  <c r="G235" i="2"/>
  <c r="F235" i="2"/>
  <c r="E235" i="2"/>
  <c r="D235" i="2"/>
  <c r="C235" i="2"/>
  <c r="A237" i="2" l="1"/>
  <c r="H236" i="2"/>
  <c r="G236" i="2"/>
  <c r="F236" i="2"/>
  <c r="E236" i="2"/>
  <c r="D236" i="2"/>
  <c r="C236" i="2"/>
  <c r="A238" i="2" l="1"/>
  <c r="H237" i="2"/>
  <c r="G237" i="2"/>
  <c r="F237" i="2"/>
  <c r="E237" i="2"/>
  <c r="D237" i="2"/>
  <c r="C237" i="2"/>
  <c r="A239" i="2" l="1"/>
  <c r="H238" i="2"/>
  <c r="G238" i="2"/>
  <c r="F238" i="2"/>
  <c r="E238" i="2"/>
  <c r="D238" i="2"/>
  <c r="C238" i="2"/>
  <c r="A240" i="2" l="1"/>
  <c r="H239" i="2"/>
  <c r="G239" i="2"/>
  <c r="F239" i="2"/>
  <c r="E239" i="2"/>
  <c r="D239" i="2"/>
  <c r="C239" i="2"/>
  <c r="A241" i="2" l="1"/>
  <c r="H240" i="2"/>
  <c r="G240" i="2"/>
  <c r="F240" i="2"/>
  <c r="E240" i="2"/>
  <c r="D240" i="2"/>
  <c r="C240" i="2"/>
  <c r="A242" i="2" l="1"/>
  <c r="H241" i="2"/>
  <c r="G241" i="2"/>
  <c r="F241" i="2"/>
  <c r="E241" i="2"/>
  <c r="D241" i="2"/>
  <c r="C241" i="2"/>
  <c r="A243" i="2" l="1"/>
  <c r="H242" i="2"/>
  <c r="G242" i="2"/>
  <c r="F242" i="2"/>
  <c r="E242" i="2"/>
  <c r="D242" i="2"/>
  <c r="C242" i="2"/>
  <c r="A244" i="2" l="1"/>
  <c r="H243" i="2"/>
  <c r="G243" i="2"/>
  <c r="F243" i="2"/>
  <c r="E243" i="2"/>
  <c r="D243" i="2"/>
  <c r="C243" i="2"/>
  <c r="A245" i="2" l="1"/>
  <c r="H244" i="2"/>
  <c r="G244" i="2"/>
  <c r="F244" i="2"/>
  <c r="E244" i="2"/>
  <c r="D244" i="2"/>
  <c r="C244" i="2"/>
  <c r="A246" i="2" l="1"/>
  <c r="H245" i="2"/>
  <c r="G245" i="2"/>
  <c r="F245" i="2"/>
  <c r="E245" i="2"/>
  <c r="D245" i="2"/>
  <c r="C245" i="2"/>
  <c r="A247" i="2" l="1"/>
  <c r="H246" i="2"/>
  <c r="G246" i="2"/>
  <c r="F246" i="2"/>
  <c r="E246" i="2"/>
  <c r="D246" i="2"/>
  <c r="C246" i="2"/>
  <c r="A248" i="2" l="1"/>
  <c r="H247" i="2"/>
  <c r="G247" i="2"/>
  <c r="F247" i="2"/>
  <c r="E247" i="2"/>
  <c r="D247" i="2"/>
  <c r="C247" i="2"/>
  <c r="A249" i="2" l="1"/>
  <c r="H248" i="2"/>
  <c r="G248" i="2"/>
  <c r="F248" i="2"/>
  <c r="E248" i="2"/>
  <c r="D248" i="2"/>
  <c r="C248" i="2"/>
  <c r="A250" i="2" l="1"/>
  <c r="H249" i="2"/>
  <c r="G249" i="2"/>
  <c r="F249" i="2"/>
  <c r="E249" i="2"/>
  <c r="D249" i="2"/>
  <c r="C249" i="2"/>
  <c r="A251" i="2" l="1"/>
  <c r="H250" i="2"/>
  <c r="G250" i="2"/>
  <c r="F250" i="2"/>
  <c r="E250" i="2"/>
  <c r="D250" i="2"/>
  <c r="C250" i="2"/>
  <c r="A252" i="2" l="1"/>
  <c r="H251" i="2"/>
  <c r="G251" i="2"/>
  <c r="F251" i="2"/>
  <c r="E251" i="2"/>
  <c r="D251" i="2"/>
  <c r="C251" i="2"/>
  <c r="A253" i="2" l="1"/>
  <c r="H252" i="2"/>
  <c r="G252" i="2"/>
  <c r="F252" i="2"/>
  <c r="E252" i="2"/>
  <c r="D252" i="2"/>
  <c r="C252" i="2"/>
  <c r="A254" i="2" l="1"/>
  <c r="H253" i="2"/>
  <c r="G253" i="2"/>
  <c r="F253" i="2"/>
  <c r="E253" i="2"/>
  <c r="D253" i="2"/>
  <c r="C253" i="2"/>
  <c r="A255" i="2" l="1"/>
  <c r="H254" i="2"/>
  <c r="G254" i="2"/>
  <c r="F254" i="2"/>
  <c r="E254" i="2"/>
  <c r="D254" i="2"/>
  <c r="C254" i="2"/>
  <c r="A256" i="2" l="1"/>
  <c r="H255" i="2"/>
  <c r="G255" i="2"/>
  <c r="F255" i="2"/>
  <c r="E255" i="2"/>
  <c r="D255" i="2"/>
  <c r="C255" i="2"/>
  <c r="A257" i="2" l="1"/>
  <c r="H256" i="2"/>
  <c r="G256" i="2"/>
  <c r="F256" i="2"/>
  <c r="E256" i="2"/>
  <c r="D256" i="2"/>
  <c r="C256" i="2"/>
  <c r="A258" i="2" l="1"/>
  <c r="H257" i="2"/>
  <c r="G257" i="2"/>
  <c r="F257" i="2"/>
  <c r="E257" i="2"/>
  <c r="D257" i="2"/>
  <c r="C257" i="2"/>
  <c r="A259" i="2" l="1"/>
  <c r="H258" i="2"/>
  <c r="G258" i="2"/>
  <c r="F258" i="2"/>
  <c r="E258" i="2"/>
  <c r="D258" i="2"/>
  <c r="C258" i="2"/>
  <c r="A260" i="2" l="1"/>
  <c r="H259" i="2"/>
  <c r="G259" i="2"/>
  <c r="F259" i="2"/>
  <c r="E259" i="2"/>
  <c r="D259" i="2"/>
  <c r="C259" i="2"/>
  <c r="A261" i="2" l="1"/>
  <c r="H260" i="2"/>
  <c r="G260" i="2"/>
  <c r="F260" i="2"/>
  <c r="E260" i="2"/>
  <c r="D260" i="2"/>
  <c r="C260" i="2"/>
  <c r="A262" i="2" l="1"/>
  <c r="H261" i="2"/>
  <c r="G261" i="2"/>
  <c r="F261" i="2"/>
  <c r="E261" i="2"/>
  <c r="D261" i="2"/>
  <c r="C261" i="2"/>
  <c r="A263" i="2" l="1"/>
  <c r="H262" i="2"/>
  <c r="G262" i="2"/>
  <c r="F262" i="2"/>
  <c r="E262" i="2"/>
  <c r="D262" i="2"/>
  <c r="C262" i="2"/>
  <c r="A264" i="2" l="1"/>
  <c r="H263" i="2"/>
  <c r="G263" i="2"/>
  <c r="F263" i="2"/>
  <c r="E263" i="2"/>
  <c r="D263" i="2"/>
  <c r="C263" i="2"/>
  <c r="A265" i="2" l="1"/>
  <c r="H264" i="2"/>
  <c r="G264" i="2"/>
  <c r="F264" i="2"/>
  <c r="E264" i="2"/>
  <c r="D264" i="2"/>
  <c r="C264" i="2"/>
  <c r="A266" i="2" l="1"/>
  <c r="H265" i="2"/>
  <c r="G265" i="2"/>
  <c r="F265" i="2"/>
  <c r="E265" i="2"/>
  <c r="D265" i="2"/>
  <c r="C265" i="2"/>
  <c r="A267" i="2" l="1"/>
  <c r="H266" i="2"/>
  <c r="G266" i="2"/>
  <c r="F266" i="2"/>
  <c r="E266" i="2"/>
  <c r="D266" i="2"/>
  <c r="C266" i="2"/>
  <c r="A268" i="2" l="1"/>
  <c r="H267" i="2"/>
  <c r="G267" i="2"/>
  <c r="F267" i="2"/>
  <c r="E267" i="2"/>
  <c r="D267" i="2"/>
  <c r="C267" i="2"/>
  <c r="A269" i="2" l="1"/>
  <c r="H268" i="2"/>
  <c r="G268" i="2"/>
  <c r="F268" i="2"/>
  <c r="E268" i="2"/>
  <c r="D268" i="2"/>
  <c r="C268" i="2"/>
  <c r="A270" i="2" l="1"/>
  <c r="H269" i="2"/>
  <c r="G269" i="2"/>
  <c r="F269" i="2"/>
  <c r="E269" i="2"/>
  <c r="D269" i="2"/>
  <c r="C269" i="2"/>
  <c r="A271" i="2" l="1"/>
  <c r="H270" i="2"/>
  <c r="G270" i="2"/>
  <c r="F270" i="2"/>
  <c r="E270" i="2"/>
  <c r="D270" i="2"/>
  <c r="C270" i="2"/>
  <c r="A272" i="2" l="1"/>
  <c r="H271" i="2"/>
  <c r="G271" i="2"/>
  <c r="F271" i="2"/>
  <c r="E271" i="2"/>
  <c r="D271" i="2"/>
  <c r="C271" i="2"/>
  <c r="A273" i="2" l="1"/>
  <c r="H272" i="2"/>
  <c r="G272" i="2"/>
  <c r="F272" i="2"/>
  <c r="E272" i="2"/>
  <c r="D272" i="2"/>
  <c r="C272" i="2"/>
  <c r="J18" i="1"/>
  <c r="J24" i="1" s="1"/>
  <c r="J26" i="1" s="1"/>
  <c r="J7" i="1"/>
  <c r="A274" i="2" l="1"/>
  <c r="H273" i="2"/>
  <c r="G273" i="2"/>
  <c r="F273" i="2"/>
  <c r="E273" i="2"/>
  <c r="D273" i="2"/>
  <c r="C273" i="2"/>
  <c r="J9" i="1"/>
  <c r="J28" i="1" s="1"/>
  <c r="J29" i="1" s="1"/>
  <c r="A275" i="2" l="1"/>
  <c r="H274" i="2"/>
  <c r="G274" i="2"/>
  <c r="F274" i="2"/>
  <c r="E274" i="2"/>
  <c r="D274" i="2"/>
  <c r="C274" i="2"/>
  <c r="A276" i="2" l="1"/>
  <c r="H275" i="2"/>
  <c r="G275" i="2"/>
  <c r="F275" i="2"/>
  <c r="E275" i="2"/>
  <c r="D275" i="2"/>
  <c r="C275" i="2"/>
  <c r="A277" i="2" l="1"/>
  <c r="A278" i="2" s="1"/>
  <c r="H276" i="2"/>
  <c r="G276" i="2"/>
  <c r="F276" i="2"/>
  <c r="E276" i="2"/>
  <c r="D276" i="2"/>
  <c r="C276" i="2"/>
  <c r="H278" i="2" l="1"/>
  <c r="G278" i="2"/>
  <c r="F278" i="2"/>
  <c r="E278" i="2"/>
  <c r="D278" i="2"/>
  <c r="C278" i="2"/>
  <c r="A279" i="2"/>
  <c r="H277" i="2"/>
  <c r="G277" i="2"/>
  <c r="F277" i="2"/>
  <c r="E277" i="2"/>
  <c r="D277" i="2"/>
  <c r="C277" i="2"/>
  <c r="H279" i="2" l="1"/>
  <c r="G279" i="2"/>
  <c r="F279" i="2"/>
  <c r="E279" i="2"/>
  <c r="D279" i="2"/>
  <c r="C279" i="2"/>
  <c r="A280" i="2"/>
  <c r="H280" i="2" l="1"/>
  <c r="G280" i="2"/>
  <c r="F280" i="2"/>
  <c r="E280" i="2"/>
  <c r="D280" i="2"/>
  <c r="C280" i="2"/>
  <c r="A281" i="2"/>
  <c r="H281" i="2" l="1"/>
  <c r="G281" i="2"/>
  <c r="F281" i="2"/>
  <c r="E281" i="2"/>
  <c r="D281" i="2"/>
  <c r="C281" i="2"/>
  <c r="A282" i="2"/>
  <c r="H282" i="2" l="1"/>
  <c r="G282" i="2"/>
  <c r="F282" i="2"/>
  <c r="E282" i="2"/>
  <c r="D282" i="2"/>
  <c r="C282" i="2"/>
  <c r="A283" i="2"/>
  <c r="H283" i="2" l="1"/>
  <c r="G283" i="2"/>
  <c r="F283" i="2"/>
  <c r="E283" i="2"/>
  <c r="D283" i="2"/>
  <c r="C283" i="2"/>
  <c r="A284" i="2"/>
  <c r="H284" i="2" l="1"/>
  <c r="G284" i="2"/>
  <c r="F284" i="2"/>
  <c r="E284" i="2"/>
  <c r="D284" i="2"/>
  <c r="C284" i="2"/>
  <c r="A285" i="2"/>
  <c r="H285" i="2" l="1"/>
  <c r="G285" i="2"/>
  <c r="F285" i="2"/>
  <c r="E285" i="2"/>
  <c r="D285" i="2"/>
  <c r="C285" i="2"/>
  <c r="A286" i="2"/>
  <c r="H286" i="2" l="1"/>
  <c r="G286" i="2"/>
  <c r="F286" i="2"/>
  <c r="E286" i="2"/>
  <c r="D286" i="2"/>
  <c r="C286" i="2"/>
  <c r="A287" i="2"/>
  <c r="H287" i="2" l="1"/>
  <c r="G287" i="2"/>
  <c r="F287" i="2"/>
  <c r="E287" i="2"/>
  <c r="D287" i="2"/>
  <c r="C287" i="2"/>
  <c r="A288" i="2"/>
  <c r="A289" i="2" s="1"/>
  <c r="A290" i="2" l="1"/>
  <c r="H289" i="2"/>
  <c r="G289" i="2"/>
  <c r="F289" i="2"/>
  <c r="E289" i="2"/>
  <c r="D289" i="2"/>
  <c r="C289" i="2"/>
  <c r="H288" i="2"/>
  <c r="G288" i="2"/>
  <c r="F288" i="2"/>
  <c r="E288" i="2"/>
  <c r="D288" i="2"/>
  <c r="C288" i="2"/>
  <c r="A291" i="2" l="1"/>
  <c r="H290" i="2"/>
  <c r="G290" i="2"/>
  <c r="F290" i="2"/>
  <c r="E290" i="2"/>
  <c r="D290" i="2"/>
  <c r="C290" i="2"/>
  <c r="A292" i="2" l="1"/>
  <c r="H291" i="2"/>
  <c r="G291" i="2"/>
  <c r="F291" i="2"/>
  <c r="E291" i="2"/>
  <c r="D291" i="2"/>
  <c r="C291" i="2"/>
  <c r="A293" i="2" l="1"/>
  <c r="H292" i="2"/>
  <c r="G292" i="2"/>
  <c r="F292" i="2"/>
  <c r="E292" i="2"/>
  <c r="D292" i="2"/>
  <c r="C292" i="2"/>
  <c r="A294" i="2" l="1"/>
  <c r="H293" i="2"/>
  <c r="G293" i="2"/>
  <c r="F293" i="2"/>
  <c r="E293" i="2"/>
  <c r="D293" i="2"/>
  <c r="C293" i="2"/>
  <c r="A295" i="2" l="1"/>
  <c r="H294" i="2"/>
  <c r="G294" i="2"/>
  <c r="F294" i="2"/>
  <c r="E294" i="2"/>
  <c r="D294" i="2"/>
  <c r="C294" i="2"/>
  <c r="A296" i="2" l="1"/>
  <c r="H295" i="2"/>
  <c r="G295" i="2"/>
  <c r="F295" i="2"/>
  <c r="E295" i="2"/>
  <c r="D295" i="2"/>
  <c r="C295" i="2"/>
  <c r="A297" i="2" l="1"/>
  <c r="H296" i="2"/>
  <c r="G296" i="2"/>
  <c r="F296" i="2"/>
  <c r="E296" i="2"/>
  <c r="D296" i="2"/>
  <c r="C296" i="2"/>
  <c r="A298" i="2" l="1"/>
  <c r="H297" i="2"/>
  <c r="G297" i="2"/>
  <c r="F297" i="2"/>
  <c r="E297" i="2"/>
  <c r="D297" i="2"/>
  <c r="C297" i="2"/>
  <c r="A299" i="2" l="1"/>
  <c r="H298" i="2"/>
  <c r="G298" i="2"/>
  <c r="F298" i="2"/>
  <c r="E298" i="2"/>
  <c r="D298" i="2"/>
  <c r="C298" i="2"/>
  <c r="A300" i="2" l="1"/>
  <c r="H299" i="2"/>
  <c r="G299" i="2"/>
  <c r="F299" i="2"/>
  <c r="E299" i="2"/>
  <c r="D299" i="2"/>
  <c r="C299" i="2"/>
  <c r="A301" i="2" l="1"/>
  <c r="H300" i="2"/>
  <c r="G300" i="2"/>
  <c r="F300" i="2"/>
  <c r="E300" i="2"/>
  <c r="D300" i="2"/>
  <c r="C300" i="2"/>
  <c r="A302" i="2" l="1"/>
  <c r="H301" i="2"/>
  <c r="G301" i="2"/>
  <c r="F301" i="2"/>
  <c r="E301" i="2"/>
  <c r="D301" i="2"/>
  <c r="C301" i="2"/>
  <c r="A303" i="2" l="1"/>
  <c r="H302" i="2"/>
  <c r="G302" i="2"/>
  <c r="F302" i="2"/>
  <c r="E302" i="2"/>
  <c r="D302" i="2"/>
  <c r="C302" i="2"/>
  <c r="A304" i="2" l="1"/>
  <c r="H303" i="2"/>
  <c r="G303" i="2"/>
  <c r="F303" i="2"/>
  <c r="E303" i="2"/>
  <c r="D303" i="2"/>
  <c r="C303" i="2"/>
  <c r="A305" i="2" l="1"/>
  <c r="H304" i="2"/>
  <c r="G304" i="2"/>
  <c r="F304" i="2"/>
  <c r="E304" i="2"/>
  <c r="D304" i="2"/>
  <c r="C304" i="2"/>
  <c r="A306" i="2" l="1"/>
  <c r="H305" i="2"/>
  <c r="G305" i="2"/>
  <c r="F305" i="2"/>
  <c r="E305" i="2"/>
  <c r="D305" i="2"/>
  <c r="C305" i="2"/>
  <c r="A307" i="2" l="1"/>
  <c r="H306" i="2"/>
  <c r="G306" i="2"/>
  <c r="F306" i="2"/>
  <c r="E306" i="2"/>
  <c r="D306" i="2"/>
  <c r="C306" i="2"/>
  <c r="A308" i="2" l="1"/>
  <c r="H307" i="2"/>
  <c r="G307" i="2"/>
  <c r="F307" i="2"/>
  <c r="E307" i="2"/>
  <c r="D307" i="2"/>
  <c r="C307" i="2"/>
  <c r="A309" i="2" l="1"/>
  <c r="H308" i="2"/>
  <c r="G308" i="2"/>
  <c r="F308" i="2"/>
  <c r="E308" i="2"/>
  <c r="D308" i="2"/>
  <c r="C308" i="2"/>
  <c r="A310" i="2" l="1"/>
  <c r="H309" i="2"/>
  <c r="G309" i="2"/>
  <c r="F309" i="2"/>
  <c r="E309" i="2"/>
  <c r="D309" i="2"/>
  <c r="C309" i="2"/>
  <c r="A311" i="2" l="1"/>
  <c r="H310" i="2"/>
  <c r="G310" i="2"/>
  <c r="F310" i="2"/>
  <c r="E310" i="2"/>
  <c r="D310" i="2"/>
  <c r="C310" i="2"/>
  <c r="A312" i="2" l="1"/>
  <c r="H311" i="2"/>
  <c r="G311" i="2"/>
  <c r="F311" i="2"/>
  <c r="E311" i="2"/>
  <c r="D311" i="2"/>
  <c r="C311" i="2"/>
  <c r="A313" i="2" l="1"/>
  <c r="H312" i="2"/>
  <c r="G312" i="2"/>
  <c r="F312" i="2"/>
  <c r="E312" i="2"/>
  <c r="D312" i="2"/>
  <c r="C312" i="2"/>
  <c r="A314" i="2" l="1"/>
  <c r="H313" i="2"/>
  <c r="G313" i="2"/>
  <c r="F313" i="2"/>
  <c r="E313" i="2"/>
  <c r="D313" i="2"/>
  <c r="C313" i="2"/>
  <c r="A315" i="2" l="1"/>
  <c r="H314" i="2"/>
  <c r="G314" i="2"/>
  <c r="F314" i="2"/>
  <c r="E314" i="2"/>
  <c r="D314" i="2"/>
  <c r="C314" i="2"/>
  <c r="A316" i="2" l="1"/>
  <c r="H315" i="2"/>
  <c r="G315" i="2"/>
  <c r="F315" i="2"/>
  <c r="E315" i="2"/>
  <c r="D315" i="2"/>
  <c r="C315" i="2"/>
  <c r="A317" i="2" l="1"/>
  <c r="H316" i="2"/>
  <c r="G316" i="2"/>
  <c r="F316" i="2"/>
  <c r="E316" i="2"/>
  <c r="D316" i="2"/>
  <c r="C316" i="2"/>
  <c r="A318" i="2" l="1"/>
  <c r="H317" i="2"/>
  <c r="G317" i="2"/>
  <c r="F317" i="2"/>
  <c r="E317" i="2"/>
  <c r="D317" i="2"/>
  <c r="C317" i="2"/>
  <c r="A319" i="2" l="1"/>
  <c r="H318" i="2"/>
  <c r="G318" i="2"/>
  <c r="F318" i="2"/>
  <c r="E318" i="2"/>
  <c r="D318" i="2"/>
  <c r="C318" i="2"/>
  <c r="A320" i="2" l="1"/>
  <c r="H319" i="2"/>
  <c r="G319" i="2"/>
  <c r="F319" i="2"/>
  <c r="E319" i="2"/>
  <c r="D319" i="2"/>
  <c r="C319" i="2"/>
  <c r="A321" i="2" l="1"/>
  <c r="H320" i="2"/>
  <c r="G320" i="2"/>
  <c r="F320" i="2"/>
  <c r="E320" i="2"/>
  <c r="D320" i="2"/>
  <c r="C320" i="2"/>
  <c r="A322" i="2" l="1"/>
  <c r="H321" i="2"/>
  <c r="G321" i="2"/>
  <c r="F321" i="2"/>
  <c r="E321" i="2"/>
  <c r="D321" i="2"/>
  <c r="C321" i="2"/>
  <c r="A323" i="2" l="1"/>
  <c r="H322" i="2"/>
  <c r="G322" i="2"/>
  <c r="F322" i="2"/>
  <c r="E322" i="2"/>
  <c r="D322" i="2"/>
  <c r="C322" i="2"/>
  <c r="A324" i="2" l="1"/>
  <c r="H323" i="2"/>
  <c r="G323" i="2"/>
  <c r="F323" i="2"/>
  <c r="E323" i="2"/>
  <c r="D323" i="2"/>
  <c r="C323" i="2"/>
  <c r="A325" i="2" l="1"/>
  <c r="H324" i="2"/>
  <c r="G324" i="2"/>
  <c r="F324" i="2"/>
  <c r="E324" i="2"/>
  <c r="D324" i="2"/>
  <c r="C324" i="2"/>
  <c r="A326" i="2" l="1"/>
  <c r="H325" i="2"/>
  <c r="G325" i="2"/>
  <c r="F325" i="2"/>
  <c r="E325" i="2"/>
  <c r="D325" i="2"/>
  <c r="C325" i="2"/>
  <c r="A327" i="2" l="1"/>
  <c r="H326" i="2"/>
  <c r="G326" i="2"/>
  <c r="F326" i="2"/>
  <c r="E326" i="2"/>
  <c r="D326" i="2"/>
  <c r="C326" i="2"/>
  <c r="A328" i="2" l="1"/>
  <c r="H327" i="2"/>
  <c r="G327" i="2"/>
  <c r="F327" i="2"/>
  <c r="E327" i="2"/>
  <c r="D327" i="2"/>
  <c r="C327" i="2"/>
  <c r="A329" i="2" l="1"/>
  <c r="H328" i="2"/>
  <c r="G328" i="2"/>
  <c r="F328" i="2"/>
  <c r="E328" i="2"/>
  <c r="D328" i="2"/>
  <c r="C328" i="2"/>
  <c r="A330" i="2" l="1"/>
  <c r="H329" i="2"/>
  <c r="G329" i="2"/>
  <c r="F329" i="2"/>
  <c r="E329" i="2"/>
  <c r="D329" i="2"/>
  <c r="C329" i="2"/>
  <c r="A331" i="2" l="1"/>
  <c r="H330" i="2"/>
  <c r="G330" i="2"/>
  <c r="F330" i="2"/>
  <c r="E330" i="2"/>
  <c r="D330" i="2"/>
  <c r="C330" i="2"/>
  <c r="A332" i="2" l="1"/>
  <c r="H331" i="2"/>
  <c r="G331" i="2"/>
  <c r="F331" i="2"/>
  <c r="E331" i="2"/>
  <c r="D331" i="2"/>
  <c r="C331" i="2"/>
  <c r="A333" i="2" l="1"/>
  <c r="H332" i="2"/>
  <c r="G332" i="2"/>
  <c r="F332" i="2"/>
  <c r="E332" i="2"/>
  <c r="D332" i="2"/>
  <c r="C332" i="2"/>
  <c r="A334" i="2" l="1"/>
  <c r="H333" i="2"/>
  <c r="G333" i="2"/>
  <c r="F333" i="2"/>
  <c r="E333" i="2"/>
  <c r="D333" i="2"/>
  <c r="C333" i="2"/>
  <c r="H334" i="2" l="1"/>
  <c r="G334" i="2"/>
  <c r="F334" i="2"/>
  <c r="E334" i="2"/>
  <c r="D334" i="2"/>
  <c r="C334" i="2"/>
  <c r="A335" i="2"/>
  <c r="H335" i="2" l="1"/>
  <c r="G335" i="2"/>
  <c r="F335" i="2"/>
  <c r="E335" i="2"/>
  <c r="D335" i="2"/>
  <c r="C335" i="2"/>
</calcChain>
</file>

<file path=xl/sharedStrings.xml><?xml version="1.0" encoding="utf-8"?>
<sst xmlns="http://schemas.openxmlformats.org/spreadsheetml/2006/main" count="45" uniqueCount="38">
  <si>
    <t>Anzahl erwachsener Gäste</t>
  </si>
  <si>
    <t>Anzahl minderjähriger Gäste</t>
  </si>
  <si>
    <t>Anzahl Personen im gastgebenden Haushalt (ausgenommen Gastgeber)</t>
  </si>
  <si>
    <t>Anzahl zu berücksichtigende Unterhaltsberechtigte</t>
  </si>
  <si>
    <t>Ermittlung des Mindestbedarfs</t>
  </si>
  <si>
    <t>Ermittlung des tatsächlich pfändbaren Betrags</t>
  </si>
  <si>
    <t>zu berücksichtigende Unterhaltsberechtigte</t>
  </si>
  <si>
    <t>Die Bontität des Einladers ist nachgewiesen.</t>
  </si>
  <si>
    <t>Summe Mindestbedarf insgesamt</t>
  </si>
  <si>
    <t>Vergleich Mindestbetrag/pfändbarer Betrag</t>
  </si>
  <si>
    <t>ERGEBNIS</t>
  </si>
  <si>
    <t>Bonität des Verpflichtungserklärenden gem. § 68 AufenthG - Berechnungsbogen</t>
  </si>
  <si>
    <t>durchschnittliches monatliches Netto-Einkommen des Gastgebers (der letzten 6 Monate)</t>
  </si>
  <si>
    <t>Mindestbetrag</t>
  </si>
  <si>
    <t>Einkommen</t>
  </si>
  <si>
    <r>
      <rPr>
        <sz val="10"/>
        <color rgb="FFFF0000"/>
        <rFont val="Verdana"/>
        <family val="2"/>
      </rPr>
      <t>Pfändbarer Betrag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bei Unterhaltspflicht für</t>
    </r>
  </si>
  <si>
    <t>(netto)</t>
  </si>
  <si>
    <t>0 Personen</t>
  </si>
  <si>
    <t>1 Person</t>
  </si>
  <si>
    <t>2 Personen</t>
  </si>
  <si>
    <t>3 Personen</t>
  </si>
  <si>
    <t>4 Personen</t>
  </si>
  <si>
    <t>5 und mehr Personen</t>
  </si>
  <si>
    <t>von EUR</t>
  </si>
  <si>
    <t>bis EUR</t>
  </si>
  <si>
    <t>EUR</t>
  </si>
  <si>
    <t xml:space="preserve">Der Mehrbetrag über </t>
  </si>
  <si>
    <t>Euro ist voll pfändbar</t>
  </si>
  <si>
    <t>unpfändbar:</t>
  </si>
  <si>
    <t>1. Unterhaltsplicht:</t>
  </si>
  <si>
    <t>weitere Unterhaltspfl.:</t>
  </si>
  <si>
    <t>Obergrenze:</t>
  </si>
  <si>
    <t>davon Personen mit eigenem Einkommen jeweils &gt; 300,00 €</t>
  </si>
  <si>
    <t>Feststellung des tatsächlich pfändbaren Betrages gem. Bekanntmachung zu den Pfändungs-grenzen 2024 nach § 850c der Zivilprozessordnung vom 10. Mai 2024 (BGBl. 2024 I Nr. 160)</t>
  </si>
  <si>
    <r>
      <t xml:space="preserve">tatsächlich pfändbarer Betrag insgesamt </t>
    </r>
    <r>
      <rPr>
        <sz val="10"/>
        <color rgb="FFFF0000"/>
        <rFont val="Arial"/>
        <family val="2"/>
      </rPr>
      <t>(automatische Berechnung)</t>
    </r>
  </si>
  <si>
    <r>
      <t>Hinweise</t>
    </r>
    <r>
      <rPr>
        <sz val="10"/>
        <rFont val="Arial"/>
        <family val="2"/>
      </rPr>
      <t xml:space="preserve"> (werden nicht ausgedruckt)</t>
    </r>
  </si>
  <si>
    <t>Eintragungsfelder sind grün hinterlegt!</t>
  </si>
  <si>
    <t>Die Pfändungstabelle ab 01.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</si>
</sst>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0"/>
      <name val="Verdana"/>
      <family val="2"/>
    </font>
    <font>
      <b/>
      <sz val="10"/>
      <name val="Verdana"/>
    </font>
    <font>
      <sz val="10"/>
      <name val="Verdana"/>
      <family val="2"/>
    </font>
    <font>
      <sz val="10"/>
      <color rgb="FFFF0000"/>
      <name val="Verdana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10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Protection="1">
      <protection hidden="1"/>
    </xf>
    <xf numFmtId="4" fontId="0" fillId="0" borderId="10" xfId="0" applyNumberFormat="1" applyBorder="1" applyProtection="1">
      <protection hidden="1"/>
    </xf>
    <xf numFmtId="4" fontId="12" fillId="0" borderId="11" xfId="0" applyNumberFormat="1" applyFont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2" xfId="0" applyBorder="1" applyProtection="1">
      <protection hidden="1"/>
    </xf>
    <xf numFmtId="4" fontId="0" fillId="0" borderId="13" xfId="0" applyNumberFormat="1" applyBorder="1" applyProtection="1">
      <protection hidden="1"/>
    </xf>
    <xf numFmtId="4" fontId="0" fillId="0" borderId="14" xfId="0" applyNumberFormat="1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6" xfId="0" applyBorder="1" applyProtection="1">
      <protection hidden="1"/>
    </xf>
    <xf numFmtId="4" fontId="12" fillId="0" borderId="10" xfId="0" applyNumberFormat="1" applyFont="1" applyBorder="1" applyAlignment="1" applyProtection="1">
      <alignment horizontal="center"/>
      <protection hidden="1"/>
    </xf>
    <xf numFmtId="4" fontId="12" fillId="0" borderId="17" xfId="0" applyNumberFormat="1" applyFont="1" applyBorder="1" applyAlignment="1" applyProtection="1">
      <alignment horizontal="center"/>
      <protection hidden="1"/>
    </xf>
    <xf numFmtId="4" fontId="12" fillId="0" borderId="1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" fontId="0" fillId="8" borderId="1" xfId="0" applyNumberFormat="1" applyFill="1" applyBorder="1" applyProtection="1">
      <protection hidden="1"/>
    </xf>
    <xf numFmtId="4" fontId="13" fillId="8" borderId="1" xfId="0" applyNumberFormat="1" applyFont="1" applyFill="1" applyBorder="1" applyProtection="1">
      <protection hidden="1"/>
    </xf>
    <xf numFmtId="4" fontId="0" fillId="0" borderId="1" xfId="0" applyNumberFormat="1" applyBorder="1" applyProtection="1">
      <protection hidden="1"/>
    </xf>
    <xf numFmtId="4" fontId="13" fillId="0" borderId="1" xfId="0" applyNumberFormat="1" applyFont="1" applyBorder="1" applyProtection="1">
      <protection hidden="1"/>
    </xf>
    <xf numFmtId="4" fontId="13" fillId="0" borderId="0" xfId="0" applyNumberFormat="1" applyFont="1" applyProtection="1">
      <protection hidden="1"/>
    </xf>
    <xf numFmtId="4" fontId="0" fillId="0" borderId="0" xfId="0" applyNumberFormat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0" fillId="0" borderId="18" xfId="0" applyBorder="1" applyProtection="1">
      <protection hidden="1"/>
    </xf>
    <xf numFmtId="4" fontId="0" fillId="0" borderId="5" xfId="0" applyNumberFormat="1" applyBorder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20" xfId="0" applyBorder="1" applyProtection="1">
      <protection hidden="1"/>
    </xf>
    <xf numFmtId="4" fontId="0" fillId="0" borderId="0" xfId="0" applyNumberFormat="1" applyBorder="1" applyProtection="1">
      <protection hidden="1"/>
    </xf>
    <xf numFmtId="164" fontId="0" fillId="0" borderId="21" xfId="0" applyNumberFormat="1" applyBorder="1" applyProtection="1">
      <protection hidden="1"/>
    </xf>
    <xf numFmtId="4" fontId="0" fillId="0" borderId="22" xfId="0" applyNumberFormat="1" applyBorder="1" applyProtection="1">
      <protection hidden="1"/>
    </xf>
    <xf numFmtId="4" fontId="0" fillId="0" borderId="2" xfId="0" applyNumberFormat="1" applyBorder="1" applyProtection="1">
      <protection hidden="1"/>
    </xf>
    <xf numFmtId="164" fontId="0" fillId="0" borderId="23" xfId="0" applyNumberFormat="1" applyBorder="1" applyProtection="1">
      <protection hidden="1"/>
    </xf>
    <xf numFmtId="164" fontId="5" fillId="3" borderId="1" xfId="0" applyNumberFormat="1" applyFont="1" applyFill="1" applyBorder="1" applyProtection="1">
      <protection hidden="1"/>
    </xf>
    <xf numFmtId="164" fontId="7" fillId="3" borderId="1" xfId="0" applyNumberFormat="1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164" fontId="4" fillId="3" borderId="1" xfId="0" applyNumberFormat="1" applyFont="1" applyFill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0" fillId="0" borderId="1" xfId="0" applyNumberFormat="1" applyFill="1" applyBorder="1" applyProtection="1">
      <protection hidden="1"/>
    </xf>
    <xf numFmtId="4" fontId="13" fillId="0" borderId="1" xfId="0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4" fillId="0" borderId="1" xfId="0" applyFont="1" applyBorder="1" applyProtection="1"/>
    <xf numFmtId="0" fontId="4" fillId="0" borderId="1" xfId="0" applyFont="1" applyBorder="1" applyAlignment="1" applyProtection="1"/>
    <xf numFmtId="164" fontId="5" fillId="0" borderId="1" xfId="0" applyNumberFormat="1" applyFont="1" applyBorder="1" applyProtection="1"/>
    <xf numFmtId="0" fontId="6" fillId="6" borderId="0" xfId="0" applyFont="1" applyFill="1" applyProtection="1"/>
    <xf numFmtId="0" fontId="4" fillId="5" borderId="0" xfId="0" applyFont="1" applyFill="1" applyProtection="1"/>
    <xf numFmtId="0" fontId="4" fillId="5" borderId="0" xfId="0" applyFont="1" applyFill="1" applyAlignment="1" applyProtection="1">
      <alignment horizontal="right"/>
    </xf>
    <xf numFmtId="0" fontId="2" fillId="0" borderId="0" xfId="0" applyFont="1" applyProtection="1"/>
    <xf numFmtId="0" fontId="4" fillId="0" borderId="0" xfId="0" applyFont="1" applyProtection="1"/>
    <xf numFmtId="0" fontId="3" fillId="4" borderId="3" xfId="0" applyFont="1" applyFill="1" applyBorder="1" applyProtection="1"/>
    <xf numFmtId="0" fontId="6" fillId="4" borderId="0" xfId="0" applyFont="1" applyFill="1" applyAlignment="1" applyProtection="1">
      <alignment horizontal="left"/>
    </xf>
    <xf numFmtId="0" fontId="6" fillId="4" borderId="4" xfId="0" applyFont="1" applyFill="1" applyBorder="1" applyAlignment="1" applyProtection="1">
      <alignment horizontal="left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7" borderId="9" xfId="0" applyFont="1" applyFill="1" applyBorder="1" applyAlignment="1" applyProtection="1">
      <alignment horizontal="left" vertical="top" wrapText="1"/>
    </xf>
    <xf numFmtId="0" fontId="3" fillId="7" borderId="8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/>
    </xf>
    <xf numFmtId="0" fontId="14" fillId="0" borderId="0" xfId="0" applyFont="1" applyAlignment="1" applyProtection="1">
      <alignment vertical="top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left"/>
    </xf>
    <xf numFmtId="0" fontId="6" fillId="5" borderId="0" xfId="0" applyFont="1" applyFill="1" applyAlignment="1" applyProtection="1">
      <alignment horizontal="left"/>
    </xf>
    <xf numFmtId="0" fontId="6" fillId="5" borderId="4" xfId="0" applyFont="1" applyFill="1" applyBorder="1" applyAlignment="1" applyProtection="1">
      <alignment horizontal="left"/>
    </xf>
  </cellXfs>
  <cellStyles count="1">
    <cellStyle name="Standard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workbookViewId="0">
      <selection activeCell="L12" sqref="L12"/>
    </sheetView>
  </sheetViews>
  <sheetFormatPr baseColWidth="10" defaultColWidth="9.140625" defaultRowHeight="14.25" x14ac:dyDescent="0.2"/>
  <cols>
    <col min="1" max="1" width="1.5703125" style="42" customWidth="1"/>
    <col min="2" max="5" width="9.140625" style="42"/>
    <col min="6" max="6" width="10.140625" style="42" customWidth="1"/>
    <col min="7" max="7" width="9.140625" style="42"/>
    <col min="8" max="8" width="10" style="42" customWidth="1"/>
    <col min="9" max="9" width="9.140625" style="42"/>
    <col min="10" max="10" width="9.7109375" style="42" bestFit="1" customWidth="1"/>
    <col min="11" max="16384" width="9.140625" style="42"/>
  </cols>
  <sheetData>
    <row r="1" spans="1:16" ht="8.25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</row>
    <row r="2" spans="1:16" ht="15" x14ac:dyDescent="0.25">
      <c r="A2" s="51"/>
      <c r="B2" s="88" t="s">
        <v>11</v>
      </c>
      <c r="C2" s="88"/>
      <c r="D2" s="88"/>
      <c r="E2" s="88"/>
      <c r="F2" s="88"/>
      <c r="G2" s="88"/>
      <c r="H2" s="88"/>
      <c r="I2" s="88"/>
      <c r="J2" s="88"/>
    </row>
    <row r="3" spans="1:16" s="44" customFormat="1" ht="15" thickBot="1" x14ac:dyDescent="0.25">
      <c r="A3" s="51"/>
      <c r="B3" s="89"/>
      <c r="C3" s="89"/>
      <c r="D3" s="89"/>
      <c r="E3" s="89"/>
      <c r="F3" s="89"/>
      <c r="G3" s="89"/>
      <c r="H3" s="89"/>
      <c r="I3" s="89"/>
      <c r="J3" s="89"/>
      <c r="M3" s="74" t="s">
        <v>35</v>
      </c>
      <c r="N3" s="74"/>
      <c r="O3" s="74"/>
      <c r="P3" s="74"/>
    </row>
    <row r="4" spans="1:16" s="44" customFormat="1" ht="15.75" thickBot="1" x14ac:dyDescent="0.3">
      <c r="A4" s="59"/>
      <c r="B4" s="61" t="s">
        <v>4</v>
      </c>
      <c r="C4" s="61"/>
      <c r="D4" s="61"/>
      <c r="E4" s="61"/>
      <c r="F4" s="61"/>
      <c r="G4" s="61"/>
      <c r="H4" s="61"/>
      <c r="I4" s="61"/>
      <c r="J4" s="61"/>
      <c r="M4" s="74"/>
      <c r="N4" s="74"/>
      <c r="O4" s="74"/>
      <c r="P4" s="74"/>
    </row>
    <row r="5" spans="1:16" ht="14.25" customHeight="1" x14ac:dyDescent="0.2">
      <c r="A5" s="51"/>
      <c r="B5" s="64"/>
      <c r="C5" s="64"/>
      <c r="D5" s="64"/>
      <c r="E5" s="64"/>
      <c r="F5" s="64"/>
      <c r="G5" s="64"/>
      <c r="H5" s="64"/>
      <c r="I5" s="64"/>
      <c r="J5" s="64"/>
      <c r="M5" s="75" t="s">
        <v>36</v>
      </c>
      <c r="N5" s="76"/>
      <c r="O5" s="76"/>
      <c r="P5" s="77"/>
    </row>
    <row r="6" spans="1:16" ht="14.25" customHeight="1" x14ac:dyDescent="0.2">
      <c r="A6" s="51"/>
      <c r="B6" s="60" t="s">
        <v>0</v>
      </c>
      <c r="C6" s="60"/>
      <c r="D6" s="60"/>
      <c r="E6" s="45">
        <v>0</v>
      </c>
      <c r="F6" s="72" t="s">
        <v>13</v>
      </c>
      <c r="G6" s="72"/>
      <c r="H6" s="72"/>
      <c r="I6" s="72"/>
      <c r="J6" s="36">
        <f>563*0.5*E6</f>
        <v>0</v>
      </c>
      <c r="M6" s="78"/>
      <c r="N6" s="79"/>
      <c r="O6" s="79"/>
      <c r="P6" s="80"/>
    </row>
    <row r="7" spans="1:16" ht="15.75" customHeight="1" thickBot="1" x14ac:dyDescent="0.25">
      <c r="A7" s="51"/>
      <c r="B7" s="60" t="s">
        <v>1</v>
      </c>
      <c r="C7" s="60"/>
      <c r="D7" s="60"/>
      <c r="E7" s="45">
        <v>0</v>
      </c>
      <c r="F7" s="72" t="s">
        <v>13</v>
      </c>
      <c r="G7" s="72"/>
      <c r="H7" s="72"/>
      <c r="I7" s="72"/>
      <c r="J7" s="36">
        <f>563*0.25*E7</f>
        <v>0</v>
      </c>
      <c r="M7" s="81"/>
      <c r="N7" s="82"/>
      <c r="O7" s="82"/>
      <c r="P7" s="83"/>
    </row>
    <row r="8" spans="1:16" ht="15.75" customHeight="1" x14ac:dyDescent="0.2">
      <c r="A8" s="51"/>
      <c r="B8" s="67"/>
      <c r="C8" s="67"/>
      <c r="D8" s="67"/>
      <c r="E8" s="67"/>
      <c r="F8" s="67"/>
      <c r="G8" s="67"/>
      <c r="H8" s="67"/>
      <c r="I8" s="90"/>
      <c r="J8" s="55"/>
    </row>
    <row r="9" spans="1:16" s="43" customFormat="1" ht="15" x14ac:dyDescent="0.25">
      <c r="A9" s="51"/>
      <c r="B9" s="56" t="s">
        <v>8</v>
      </c>
      <c r="C9" s="57"/>
      <c r="D9" s="57"/>
      <c r="E9" s="57"/>
      <c r="F9" s="57"/>
      <c r="G9" s="57"/>
      <c r="H9" s="57"/>
      <c r="I9" s="58"/>
      <c r="J9" s="37">
        <f>SUM(J6:J7)</f>
        <v>0</v>
      </c>
    </row>
    <row r="10" spans="1:16" ht="15" thickBot="1" x14ac:dyDescent="0.25">
      <c r="A10" s="51"/>
      <c r="B10" s="73"/>
      <c r="C10" s="73"/>
      <c r="D10" s="73"/>
      <c r="E10" s="73"/>
      <c r="F10" s="73"/>
      <c r="G10" s="73"/>
      <c r="H10" s="73"/>
      <c r="I10" s="73"/>
      <c r="J10" s="73"/>
    </row>
    <row r="11" spans="1:16" ht="15.75" thickBot="1" x14ac:dyDescent="0.3">
      <c r="A11" s="59"/>
      <c r="B11" s="91" t="s">
        <v>5</v>
      </c>
      <c r="C11" s="91"/>
      <c r="D11" s="91"/>
      <c r="E11" s="91"/>
      <c r="F11" s="91"/>
      <c r="G11" s="91"/>
      <c r="H11" s="91"/>
      <c r="I11" s="91"/>
      <c r="J11" s="91"/>
    </row>
    <row r="12" spans="1:16" x14ac:dyDescent="0.2">
      <c r="A12" s="51"/>
      <c r="B12" s="65"/>
      <c r="C12" s="65"/>
      <c r="D12" s="65"/>
      <c r="E12" s="65"/>
      <c r="F12" s="65"/>
      <c r="G12" s="65"/>
      <c r="H12" s="65"/>
      <c r="I12" s="65"/>
      <c r="J12" s="65"/>
    </row>
    <row r="13" spans="1:16" ht="15" x14ac:dyDescent="0.25">
      <c r="A13" s="59"/>
      <c r="B13" s="66" t="s">
        <v>6</v>
      </c>
      <c r="C13" s="66"/>
      <c r="D13" s="66"/>
      <c r="E13" s="66"/>
      <c r="F13" s="66"/>
      <c r="G13" s="66"/>
      <c r="H13" s="66"/>
      <c r="I13" s="66"/>
      <c r="J13" s="66"/>
    </row>
    <row r="14" spans="1:16" x14ac:dyDescent="0.2">
      <c r="A14" s="51"/>
      <c r="B14" s="67"/>
      <c r="C14" s="67"/>
      <c r="D14" s="67"/>
      <c r="E14" s="67"/>
      <c r="F14" s="67"/>
      <c r="G14" s="67"/>
      <c r="H14" s="67"/>
      <c r="I14" s="67"/>
      <c r="J14" s="67"/>
    </row>
    <row r="15" spans="1:16" x14ac:dyDescent="0.2">
      <c r="A15" s="51"/>
      <c r="B15" s="69" t="s">
        <v>2</v>
      </c>
      <c r="C15" s="69"/>
      <c r="D15" s="69"/>
      <c r="E15" s="69"/>
      <c r="F15" s="69"/>
      <c r="G15" s="69"/>
      <c r="H15" s="69"/>
      <c r="I15" s="69"/>
      <c r="J15" s="45">
        <v>0</v>
      </c>
    </row>
    <row r="16" spans="1:16" s="43" customFormat="1" ht="15" x14ac:dyDescent="0.25">
      <c r="A16" s="51"/>
      <c r="B16" s="69" t="s">
        <v>32</v>
      </c>
      <c r="C16" s="69"/>
      <c r="D16" s="69"/>
      <c r="E16" s="69"/>
      <c r="F16" s="69"/>
      <c r="G16" s="69"/>
      <c r="H16" s="69"/>
      <c r="I16" s="69"/>
      <c r="J16" s="45">
        <v>0</v>
      </c>
    </row>
    <row r="17" spans="1:11" x14ac:dyDescent="0.2">
      <c r="A17" s="51"/>
      <c r="B17" s="67"/>
      <c r="C17" s="67"/>
      <c r="D17" s="67"/>
      <c r="E17" s="67"/>
      <c r="F17" s="67"/>
      <c r="G17" s="67"/>
      <c r="H17" s="67"/>
      <c r="I17" s="67"/>
      <c r="J17" s="54"/>
    </row>
    <row r="18" spans="1:11" s="43" customFormat="1" ht="15" x14ac:dyDescent="0.25">
      <c r="A18" s="51"/>
      <c r="B18" s="69" t="s">
        <v>3</v>
      </c>
      <c r="C18" s="69"/>
      <c r="D18" s="69"/>
      <c r="E18" s="69"/>
      <c r="F18" s="69"/>
      <c r="G18" s="69"/>
      <c r="H18" s="69"/>
      <c r="I18" s="69"/>
      <c r="J18" s="38">
        <f>J15-J16</f>
        <v>0</v>
      </c>
    </row>
    <row r="19" spans="1:11" x14ac:dyDescent="0.2">
      <c r="A19" s="51"/>
      <c r="B19" s="68"/>
      <c r="C19" s="68"/>
      <c r="D19" s="68"/>
      <c r="E19" s="68"/>
      <c r="F19" s="68"/>
      <c r="G19" s="68"/>
      <c r="H19" s="68"/>
      <c r="I19" s="68"/>
      <c r="J19" s="68"/>
    </row>
    <row r="20" spans="1:11" x14ac:dyDescent="0.2">
      <c r="A20" s="51"/>
      <c r="B20" s="70" t="s">
        <v>33</v>
      </c>
      <c r="C20" s="70"/>
      <c r="D20" s="70"/>
      <c r="E20" s="70"/>
      <c r="F20" s="70"/>
      <c r="G20" s="70"/>
      <c r="H20" s="70"/>
      <c r="I20" s="70"/>
      <c r="J20" s="70"/>
    </row>
    <row r="21" spans="1:11" x14ac:dyDescent="0.2">
      <c r="A21" s="51"/>
      <c r="B21" s="71"/>
      <c r="C21" s="71"/>
      <c r="D21" s="71"/>
      <c r="E21" s="71"/>
      <c r="F21" s="71"/>
      <c r="G21" s="71"/>
      <c r="H21" s="71"/>
      <c r="I21" s="71"/>
      <c r="J21" s="71"/>
    </row>
    <row r="22" spans="1:11" x14ac:dyDescent="0.2">
      <c r="A22" s="51"/>
      <c r="B22" s="67"/>
      <c r="C22" s="67"/>
      <c r="D22" s="67"/>
      <c r="E22" s="67"/>
      <c r="F22" s="67"/>
      <c r="G22" s="67"/>
      <c r="H22" s="67"/>
      <c r="I22" s="67"/>
      <c r="J22" s="67"/>
    </row>
    <row r="23" spans="1:11" x14ac:dyDescent="0.2">
      <c r="A23" s="51"/>
      <c r="B23" s="69" t="s">
        <v>12</v>
      </c>
      <c r="C23" s="69"/>
      <c r="D23" s="69"/>
      <c r="E23" s="69"/>
      <c r="F23" s="69"/>
      <c r="G23" s="69"/>
      <c r="H23" s="69"/>
      <c r="I23" s="69"/>
      <c r="J23" s="46">
        <v>0</v>
      </c>
    </row>
    <row r="24" spans="1:11" x14ac:dyDescent="0.2">
      <c r="A24" s="51"/>
      <c r="B24" s="69" t="s">
        <v>3</v>
      </c>
      <c r="C24" s="69"/>
      <c r="D24" s="69"/>
      <c r="E24" s="69"/>
      <c r="F24" s="69"/>
      <c r="G24" s="69"/>
      <c r="H24" s="69"/>
      <c r="I24" s="69"/>
      <c r="J24" s="39">
        <f>J18</f>
        <v>0</v>
      </c>
    </row>
    <row r="25" spans="1:11" x14ac:dyDescent="0.2">
      <c r="A25" s="51"/>
      <c r="B25" s="67"/>
      <c r="C25" s="67"/>
      <c r="D25" s="67"/>
      <c r="E25" s="67"/>
      <c r="F25" s="67"/>
      <c r="G25" s="67"/>
      <c r="H25" s="67"/>
      <c r="I25" s="90"/>
      <c r="J25" s="53"/>
    </row>
    <row r="26" spans="1:11" x14ac:dyDescent="0.2">
      <c r="A26" s="51"/>
      <c r="B26" s="92" t="s">
        <v>34</v>
      </c>
      <c r="C26" s="92"/>
      <c r="D26" s="92"/>
      <c r="E26" s="92"/>
      <c r="F26" s="92"/>
      <c r="G26" s="92"/>
      <c r="H26" s="92"/>
      <c r="I26" s="93"/>
      <c r="J26" s="40">
        <f>IF(J23&gt;Pfändungstabelle!C385,(VLOOKUP(J23,Pfändungstabelle!A7:H335,IF(J24&gt;4,8,J24+3)))+J23-Pfändungstabelle!C385,VLOOKUP(J23,Pfändungstabelle!A7:H335,IF(J24&gt;4,8,J24+3)))</f>
        <v>0</v>
      </c>
    </row>
    <row r="27" spans="1:11" x14ac:dyDescent="0.2">
      <c r="A27" s="51"/>
      <c r="B27" s="62" t="s">
        <v>10</v>
      </c>
      <c r="C27" s="62"/>
      <c r="D27" s="62"/>
      <c r="E27" s="62"/>
      <c r="F27" s="62"/>
      <c r="G27" s="62"/>
      <c r="H27" s="62"/>
      <c r="I27" s="62"/>
      <c r="J27" s="63"/>
      <c r="K27" s="44"/>
    </row>
    <row r="28" spans="1:11" x14ac:dyDescent="0.2">
      <c r="A28" s="51"/>
      <c r="B28" s="69" t="s">
        <v>9</v>
      </c>
      <c r="C28" s="69"/>
      <c r="D28" s="69"/>
      <c r="E28" s="69"/>
      <c r="F28" s="69"/>
      <c r="G28" s="69"/>
      <c r="H28" s="69"/>
      <c r="I28" s="87"/>
      <c r="J28" s="40">
        <f>J26-J9</f>
        <v>0</v>
      </c>
      <c r="K28" s="44"/>
    </row>
    <row r="29" spans="1:11" x14ac:dyDescent="0.2">
      <c r="A29" s="51"/>
      <c r="B29" s="85" t="s">
        <v>7</v>
      </c>
      <c r="C29" s="85"/>
      <c r="D29" s="85"/>
      <c r="E29" s="85"/>
      <c r="F29" s="85"/>
      <c r="G29" s="85"/>
      <c r="H29" s="85"/>
      <c r="I29" s="86"/>
      <c r="J29" s="41" t="str">
        <f>IF(J28&gt;=0,"JA","NEIN")</f>
        <v>JA</v>
      </c>
      <c r="K29" s="44"/>
    </row>
    <row r="30" spans="1:11" x14ac:dyDescent="0.2">
      <c r="A30" s="51"/>
      <c r="B30" s="84"/>
      <c r="C30" s="84"/>
      <c r="D30" s="84"/>
      <c r="E30" s="84"/>
      <c r="F30" s="84"/>
      <c r="G30" s="84"/>
      <c r="H30" s="84"/>
      <c r="I30" s="84"/>
      <c r="J30" s="84"/>
      <c r="K30" s="44"/>
    </row>
    <row r="31" spans="1:11" x14ac:dyDescent="0.2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44"/>
    </row>
    <row r="32" spans="1:11" x14ac:dyDescent="0.2">
      <c r="A32" s="51"/>
      <c r="B32" s="52"/>
      <c r="C32" s="52"/>
      <c r="D32" s="52"/>
      <c r="E32" s="52"/>
      <c r="F32" s="52"/>
      <c r="G32" s="52"/>
      <c r="H32" s="47"/>
      <c r="I32" s="47"/>
      <c r="J32" s="47"/>
      <c r="K32" s="44"/>
    </row>
    <row r="33" spans="1:1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</row>
    <row r="35" spans="1:10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23.2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</row>
    <row r="37" spans="1:10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</row>
    <row r="38" spans="1:10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</row>
    <row r="39" spans="1:10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</row>
  </sheetData>
  <sheetProtection algorithmName="SHA-512" hashValue="US9iHFP7XX82eKLM38mcR8d5l4WRPmVX1K7Gsl1Ki/Kjmaa9J0YRC0yK4hQwzBLZhMTDtdTSfG8uBmqgxb3oYw==" saltValue="hUYLZtlpk9nsPunHrpMZ/w==" spinCount="100000" sheet="1" objects="1" scenarios="1"/>
  <mergeCells count="28">
    <mergeCell ref="M5:P7"/>
    <mergeCell ref="B30:J30"/>
    <mergeCell ref="B29:I29"/>
    <mergeCell ref="B28:I28"/>
    <mergeCell ref="B2:J2"/>
    <mergeCell ref="B3:J3"/>
    <mergeCell ref="B22:J22"/>
    <mergeCell ref="B23:I23"/>
    <mergeCell ref="B24:I24"/>
    <mergeCell ref="B25:I25"/>
    <mergeCell ref="B8:I8"/>
    <mergeCell ref="B11:J11"/>
    <mergeCell ref="B26:I26"/>
    <mergeCell ref="M3:P4"/>
    <mergeCell ref="B27:J27"/>
    <mergeCell ref="B5:J5"/>
    <mergeCell ref="B12:J12"/>
    <mergeCell ref="B13:J13"/>
    <mergeCell ref="B14:J14"/>
    <mergeCell ref="B17:I17"/>
    <mergeCell ref="B19:J19"/>
    <mergeCell ref="B18:I18"/>
    <mergeCell ref="B16:I16"/>
    <mergeCell ref="B15:I15"/>
    <mergeCell ref="B20:J21"/>
    <mergeCell ref="F6:I6"/>
    <mergeCell ref="F7:I7"/>
    <mergeCell ref="B10:J10"/>
  </mergeCells>
  <conditionalFormatting sqref="J29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996B-EE51-4712-A6AF-561C5B13F8BE}">
  <dimension ref="A1:H385"/>
  <sheetViews>
    <sheetView workbookViewId="0">
      <selection activeCell="B9" sqref="B9"/>
    </sheetView>
  </sheetViews>
  <sheetFormatPr baseColWidth="10" defaultRowHeight="15" x14ac:dyDescent="0.25"/>
  <cols>
    <col min="1" max="1" width="13.5703125" style="4" customWidth="1"/>
    <col min="2" max="2" width="12.28515625" style="4" customWidth="1"/>
    <col min="3" max="3" width="19" style="4" customWidth="1"/>
    <col min="4" max="7" width="19" style="5" customWidth="1"/>
    <col min="8" max="8" width="21" style="5" customWidth="1"/>
    <col min="9" max="10" width="11.42578125" style="5"/>
    <col min="11" max="11" width="17.140625" style="5" customWidth="1"/>
    <col min="12" max="16384" width="11.42578125" style="5"/>
  </cols>
  <sheetData>
    <row r="1" spans="1:8" s="3" customFormat="1" ht="12.75" x14ac:dyDescent="0.2">
      <c r="A1" s="1" t="s">
        <v>37</v>
      </c>
      <c r="B1" s="2"/>
      <c r="C1" s="2"/>
    </row>
    <row r="2" spans="1:8" ht="14.1" customHeight="1" x14ac:dyDescent="0.25"/>
    <row r="3" spans="1:8" ht="14.1" customHeight="1" x14ac:dyDescent="0.25">
      <c r="A3" s="6" t="s">
        <v>14</v>
      </c>
      <c r="C3" s="7" t="s">
        <v>15</v>
      </c>
      <c r="D3" s="8"/>
      <c r="E3" s="8"/>
      <c r="F3" s="8"/>
      <c r="G3" s="8"/>
      <c r="H3" s="9"/>
    </row>
    <row r="4" spans="1:8" ht="14.1" customHeight="1" x14ac:dyDescent="0.25">
      <c r="A4" s="10" t="s">
        <v>16</v>
      </c>
      <c r="B4" s="11"/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3" t="s">
        <v>22</v>
      </c>
    </row>
    <row r="5" spans="1:8" ht="14.1" customHeight="1" x14ac:dyDescent="0.25">
      <c r="B5" s="11"/>
      <c r="C5" s="6"/>
      <c r="D5" s="14"/>
      <c r="E5" s="14"/>
      <c r="F5" s="14"/>
      <c r="G5" s="14"/>
      <c r="H5" s="15"/>
    </row>
    <row r="6" spans="1:8" s="19" customFormat="1" ht="14.1" customHeight="1" x14ac:dyDescent="0.25">
      <c r="A6" s="16" t="s">
        <v>23</v>
      </c>
      <c r="B6" s="17" t="s">
        <v>24</v>
      </c>
      <c r="C6" s="18" t="s">
        <v>25</v>
      </c>
      <c r="D6" s="18" t="s">
        <v>25</v>
      </c>
      <c r="E6" s="18" t="s">
        <v>25</v>
      </c>
      <c r="F6" s="18" t="s">
        <v>25</v>
      </c>
      <c r="G6" s="18" t="s">
        <v>25</v>
      </c>
      <c r="H6" s="18" t="s">
        <v>25</v>
      </c>
    </row>
    <row r="7" spans="1:8" x14ac:dyDescent="0.25">
      <c r="A7" s="20">
        <v>0</v>
      </c>
      <c r="B7" s="20">
        <v>1589.99</v>
      </c>
      <c r="C7" s="21">
        <f t="shared" ref="C7:C70" si="0">IF(((A7-$C$382)*0.7)&lt;0,0,(A7-$C$382)*0.7)</f>
        <v>0</v>
      </c>
      <c r="D7" s="21">
        <f t="shared" ref="D7:D70" si="1">IF((($A7-$C$382-$C$383)*0.5)&lt;0,0,($A7-$C$382-$C$383)*0.5)</f>
        <v>0</v>
      </c>
      <c r="E7" s="21">
        <f t="shared" ref="E7:E70" si="2">IF((($A7-$C$382-$C$383-$C$384*1)*0.4)&lt;0,0,($A7-$C$382-$C$383-$C$384*1)*0.4)</f>
        <v>0</v>
      </c>
      <c r="F7" s="21">
        <f t="shared" ref="F7:F70" si="3">IF((($A7-$C$382-$C$383-$C$384*2)*0.3)&lt;0,0,($A7-$C$382-$C$383-$C$384*2)*0.3)</f>
        <v>0</v>
      </c>
      <c r="G7" s="21">
        <f t="shared" ref="G7:G70" si="4">IF((($A7-$C$382-$C$383-$C$384*3)*0.2)&lt;0,0,($A7-$C$382-$C$383-$C$384*3)*0.2)</f>
        <v>0</v>
      </c>
      <c r="H7" s="21">
        <f t="shared" ref="H7:H70" si="5">IF((($A7-$C$382-$C$383-$C$384*4)*0.1)&lt;0,0,($A7-$C$382-$C$383-$C$384*4)*0.1)</f>
        <v>0</v>
      </c>
    </row>
    <row r="8" spans="1:8" x14ac:dyDescent="0.25">
      <c r="A8" s="22">
        <v>1590</v>
      </c>
      <c r="B8" s="22">
        <v>1599.99</v>
      </c>
      <c r="C8" s="23">
        <f t="shared" si="0"/>
        <v>1.8199999999999361</v>
      </c>
      <c r="D8" s="23">
        <f t="shared" si="1"/>
        <v>0</v>
      </c>
      <c r="E8" s="23">
        <f t="shared" si="2"/>
        <v>0</v>
      </c>
      <c r="F8" s="23">
        <f t="shared" si="3"/>
        <v>0</v>
      </c>
      <c r="G8" s="23">
        <f t="shared" si="4"/>
        <v>0</v>
      </c>
      <c r="H8" s="23">
        <f t="shared" si="5"/>
        <v>0</v>
      </c>
    </row>
    <row r="9" spans="1:8" x14ac:dyDescent="0.25">
      <c r="A9" s="20">
        <v>1600</v>
      </c>
      <c r="B9" s="20">
        <v>1609.99</v>
      </c>
      <c r="C9" s="21">
        <f t="shared" si="0"/>
        <v>8.8199999999999363</v>
      </c>
      <c r="D9" s="21">
        <f t="shared" si="1"/>
        <v>0</v>
      </c>
      <c r="E9" s="21">
        <f t="shared" si="2"/>
        <v>0</v>
      </c>
      <c r="F9" s="21">
        <f t="shared" si="3"/>
        <v>0</v>
      </c>
      <c r="G9" s="21">
        <f t="shared" si="4"/>
        <v>0</v>
      </c>
      <c r="H9" s="21">
        <f t="shared" si="5"/>
        <v>0</v>
      </c>
    </row>
    <row r="10" spans="1:8" x14ac:dyDescent="0.25">
      <c r="A10" s="22">
        <v>1610</v>
      </c>
      <c r="B10" s="22">
        <v>1619.99</v>
      </c>
      <c r="C10" s="23">
        <f t="shared" si="0"/>
        <v>15.819999999999935</v>
      </c>
      <c r="D10" s="23">
        <f t="shared" si="1"/>
        <v>0</v>
      </c>
      <c r="E10" s="23">
        <f t="shared" si="2"/>
        <v>0</v>
      </c>
      <c r="F10" s="23">
        <f t="shared" si="3"/>
        <v>0</v>
      </c>
      <c r="G10" s="23">
        <f t="shared" si="4"/>
        <v>0</v>
      </c>
      <c r="H10" s="23">
        <f t="shared" si="5"/>
        <v>0</v>
      </c>
    </row>
    <row r="11" spans="1:8" x14ac:dyDescent="0.25">
      <c r="A11" s="20">
        <v>1620</v>
      </c>
      <c r="B11" s="20">
        <v>1629.99</v>
      </c>
      <c r="C11" s="21">
        <f t="shared" si="0"/>
        <v>22.819999999999936</v>
      </c>
      <c r="D11" s="21">
        <f t="shared" si="1"/>
        <v>0</v>
      </c>
      <c r="E11" s="21">
        <f t="shared" si="2"/>
        <v>0</v>
      </c>
      <c r="F11" s="21">
        <f t="shared" si="3"/>
        <v>0</v>
      </c>
      <c r="G11" s="21">
        <f t="shared" si="4"/>
        <v>0</v>
      </c>
      <c r="H11" s="21">
        <f t="shared" si="5"/>
        <v>0</v>
      </c>
    </row>
    <row r="12" spans="1:8" x14ac:dyDescent="0.25">
      <c r="A12" s="22">
        <v>1630</v>
      </c>
      <c r="B12" s="22">
        <v>1639.99</v>
      </c>
      <c r="C12" s="23">
        <f t="shared" si="0"/>
        <v>29.819999999999933</v>
      </c>
      <c r="D12" s="23">
        <f t="shared" si="1"/>
        <v>0</v>
      </c>
      <c r="E12" s="23">
        <f t="shared" si="2"/>
        <v>0</v>
      </c>
      <c r="F12" s="23">
        <f t="shared" si="3"/>
        <v>0</v>
      </c>
      <c r="G12" s="23">
        <f t="shared" si="4"/>
        <v>0</v>
      </c>
      <c r="H12" s="23">
        <f t="shared" si="5"/>
        <v>0</v>
      </c>
    </row>
    <row r="13" spans="1:8" x14ac:dyDescent="0.25">
      <c r="A13" s="20">
        <v>1640</v>
      </c>
      <c r="B13" s="20">
        <v>1649.99</v>
      </c>
      <c r="C13" s="21">
        <f t="shared" si="0"/>
        <v>36.819999999999936</v>
      </c>
      <c r="D13" s="21">
        <f t="shared" si="1"/>
        <v>0</v>
      </c>
      <c r="E13" s="21">
        <f t="shared" si="2"/>
        <v>0</v>
      </c>
      <c r="F13" s="21">
        <f t="shared" si="3"/>
        <v>0</v>
      </c>
      <c r="G13" s="21">
        <f t="shared" si="4"/>
        <v>0</v>
      </c>
      <c r="H13" s="21">
        <f t="shared" si="5"/>
        <v>0</v>
      </c>
    </row>
    <row r="14" spans="1:8" x14ac:dyDescent="0.25">
      <c r="A14" s="22">
        <v>1650</v>
      </c>
      <c r="B14" s="22">
        <v>1659.99</v>
      </c>
      <c r="C14" s="23">
        <f t="shared" si="0"/>
        <v>43.819999999999936</v>
      </c>
      <c r="D14" s="23">
        <f t="shared" si="1"/>
        <v>0</v>
      </c>
      <c r="E14" s="23">
        <f t="shared" si="2"/>
        <v>0</v>
      </c>
      <c r="F14" s="23">
        <f t="shared" si="3"/>
        <v>0</v>
      </c>
      <c r="G14" s="23">
        <f t="shared" si="4"/>
        <v>0</v>
      </c>
      <c r="H14" s="23">
        <f t="shared" si="5"/>
        <v>0</v>
      </c>
    </row>
    <row r="15" spans="1:8" x14ac:dyDescent="0.25">
      <c r="A15" s="20">
        <v>1660</v>
      </c>
      <c r="B15" s="20">
        <v>1669.99</v>
      </c>
      <c r="C15" s="21">
        <f t="shared" si="0"/>
        <v>50.819999999999936</v>
      </c>
      <c r="D15" s="21">
        <f t="shared" si="1"/>
        <v>0</v>
      </c>
      <c r="E15" s="21">
        <f t="shared" si="2"/>
        <v>0</v>
      </c>
      <c r="F15" s="21">
        <f t="shared" si="3"/>
        <v>0</v>
      </c>
      <c r="G15" s="21">
        <f t="shared" si="4"/>
        <v>0</v>
      </c>
      <c r="H15" s="21">
        <f t="shared" si="5"/>
        <v>0</v>
      </c>
    </row>
    <row r="16" spans="1:8" x14ac:dyDescent="0.25">
      <c r="A16" s="22">
        <v>1670</v>
      </c>
      <c r="B16" s="22">
        <v>1679.99</v>
      </c>
      <c r="C16" s="23">
        <f t="shared" si="0"/>
        <v>57.819999999999929</v>
      </c>
      <c r="D16" s="23">
        <f t="shared" si="1"/>
        <v>0</v>
      </c>
      <c r="E16" s="23">
        <f t="shared" si="2"/>
        <v>0</v>
      </c>
      <c r="F16" s="23">
        <f t="shared" si="3"/>
        <v>0</v>
      </c>
      <c r="G16" s="23">
        <f t="shared" si="4"/>
        <v>0</v>
      </c>
      <c r="H16" s="23">
        <f t="shared" si="5"/>
        <v>0</v>
      </c>
    </row>
    <row r="17" spans="1:8" x14ac:dyDescent="0.25">
      <c r="A17" s="20">
        <v>1680</v>
      </c>
      <c r="B17" s="20">
        <v>1689.99</v>
      </c>
      <c r="C17" s="21">
        <f t="shared" si="0"/>
        <v>64.819999999999936</v>
      </c>
      <c r="D17" s="21">
        <f t="shared" si="1"/>
        <v>0</v>
      </c>
      <c r="E17" s="21">
        <f t="shared" si="2"/>
        <v>0</v>
      </c>
      <c r="F17" s="21">
        <f t="shared" si="3"/>
        <v>0</v>
      </c>
      <c r="G17" s="21">
        <f t="shared" si="4"/>
        <v>0</v>
      </c>
      <c r="H17" s="21">
        <f t="shared" si="5"/>
        <v>0</v>
      </c>
    </row>
    <row r="18" spans="1:8" x14ac:dyDescent="0.25">
      <c r="A18" s="22">
        <v>1690</v>
      </c>
      <c r="B18" s="22">
        <v>1699.99</v>
      </c>
      <c r="C18" s="23">
        <f t="shared" si="0"/>
        <v>71.819999999999936</v>
      </c>
      <c r="D18" s="23">
        <f t="shared" si="1"/>
        <v>0</v>
      </c>
      <c r="E18" s="23">
        <f t="shared" si="2"/>
        <v>0</v>
      </c>
      <c r="F18" s="23">
        <f t="shared" si="3"/>
        <v>0</v>
      </c>
      <c r="G18" s="23">
        <f t="shared" si="4"/>
        <v>0</v>
      </c>
      <c r="H18" s="23">
        <f t="shared" si="5"/>
        <v>0</v>
      </c>
    </row>
    <row r="19" spans="1:8" x14ac:dyDescent="0.25">
      <c r="A19" s="20">
        <v>1700</v>
      </c>
      <c r="B19" s="20">
        <v>1709.99</v>
      </c>
      <c r="C19" s="21">
        <f t="shared" si="0"/>
        <v>78.819999999999936</v>
      </c>
      <c r="D19" s="21">
        <f t="shared" si="1"/>
        <v>0</v>
      </c>
      <c r="E19" s="21">
        <f t="shared" si="2"/>
        <v>0</v>
      </c>
      <c r="F19" s="21">
        <f t="shared" si="3"/>
        <v>0</v>
      </c>
      <c r="G19" s="21">
        <f t="shared" si="4"/>
        <v>0</v>
      </c>
      <c r="H19" s="21">
        <f t="shared" si="5"/>
        <v>0</v>
      </c>
    </row>
    <row r="20" spans="1:8" x14ac:dyDescent="0.25">
      <c r="A20" s="22">
        <v>1710</v>
      </c>
      <c r="B20" s="22">
        <v>1719.99</v>
      </c>
      <c r="C20" s="23">
        <f t="shared" si="0"/>
        <v>85.819999999999936</v>
      </c>
      <c r="D20" s="23">
        <f t="shared" si="1"/>
        <v>0</v>
      </c>
      <c r="E20" s="23">
        <f t="shared" si="2"/>
        <v>0</v>
      </c>
      <c r="F20" s="23">
        <f t="shared" si="3"/>
        <v>0</v>
      </c>
      <c r="G20" s="23">
        <f t="shared" si="4"/>
        <v>0</v>
      </c>
      <c r="H20" s="23">
        <f t="shared" si="5"/>
        <v>0</v>
      </c>
    </row>
    <row r="21" spans="1:8" x14ac:dyDescent="0.25">
      <c r="A21" s="20">
        <v>1720</v>
      </c>
      <c r="B21" s="20">
        <v>1729.99</v>
      </c>
      <c r="C21" s="21">
        <f t="shared" si="0"/>
        <v>92.819999999999936</v>
      </c>
      <c r="D21" s="21">
        <f t="shared" si="1"/>
        <v>0</v>
      </c>
      <c r="E21" s="21">
        <f t="shared" si="2"/>
        <v>0</v>
      </c>
      <c r="F21" s="21">
        <f t="shared" si="3"/>
        <v>0</v>
      </c>
      <c r="G21" s="21">
        <f t="shared" si="4"/>
        <v>0</v>
      </c>
      <c r="H21" s="21">
        <f t="shared" si="5"/>
        <v>0</v>
      </c>
    </row>
    <row r="22" spans="1:8" x14ac:dyDescent="0.25">
      <c r="A22" s="22">
        <v>1730</v>
      </c>
      <c r="B22" s="22">
        <v>1739.99</v>
      </c>
      <c r="C22" s="23">
        <f t="shared" si="0"/>
        <v>99.819999999999936</v>
      </c>
      <c r="D22" s="23">
        <f t="shared" si="1"/>
        <v>0</v>
      </c>
      <c r="E22" s="23">
        <f t="shared" si="2"/>
        <v>0</v>
      </c>
      <c r="F22" s="23">
        <f t="shared" si="3"/>
        <v>0</v>
      </c>
      <c r="G22" s="23">
        <f t="shared" si="4"/>
        <v>0</v>
      </c>
      <c r="H22" s="23">
        <f t="shared" si="5"/>
        <v>0</v>
      </c>
    </row>
    <row r="23" spans="1:8" x14ac:dyDescent="0.25">
      <c r="A23" s="20">
        <v>1740</v>
      </c>
      <c r="B23" s="20">
        <v>1749.99</v>
      </c>
      <c r="C23" s="21">
        <f t="shared" si="0"/>
        <v>106.81999999999994</v>
      </c>
      <c r="D23" s="21">
        <f t="shared" si="1"/>
        <v>0</v>
      </c>
      <c r="E23" s="21">
        <f t="shared" si="2"/>
        <v>0</v>
      </c>
      <c r="F23" s="21">
        <f t="shared" si="3"/>
        <v>0</v>
      </c>
      <c r="G23" s="21">
        <f t="shared" si="4"/>
        <v>0</v>
      </c>
      <c r="H23" s="21">
        <f t="shared" si="5"/>
        <v>0</v>
      </c>
    </row>
    <row r="24" spans="1:8" x14ac:dyDescent="0.25">
      <c r="A24" s="22">
        <v>1750</v>
      </c>
      <c r="B24" s="22">
        <v>1759.99</v>
      </c>
      <c r="C24" s="23">
        <f t="shared" si="0"/>
        <v>113.81999999999992</v>
      </c>
      <c r="D24" s="23">
        <f t="shared" si="1"/>
        <v>0</v>
      </c>
      <c r="E24" s="23">
        <f t="shared" si="2"/>
        <v>0</v>
      </c>
      <c r="F24" s="23">
        <f t="shared" si="3"/>
        <v>0</v>
      </c>
      <c r="G24" s="23">
        <f t="shared" si="4"/>
        <v>0</v>
      </c>
      <c r="H24" s="23">
        <f t="shared" si="5"/>
        <v>0</v>
      </c>
    </row>
    <row r="25" spans="1:8" x14ac:dyDescent="0.25">
      <c r="A25" s="20">
        <v>1760</v>
      </c>
      <c r="B25" s="20">
        <v>1769.99</v>
      </c>
      <c r="C25" s="21">
        <f t="shared" si="0"/>
        <v>120.81999999999992</v>
      </c>
      <c r="D25" s="21">
        <f t="shared" si="1"/>
        <v>0</v>
      </c>
      <c r="E25" s="21">
        <f t="shared" si="2"/>
        <v>0</v>
      </c>
      <c r="F25" s="21">
        <f t="shared" si="3"/>
        <v>0</v>
      </c>
      <c r="G25" s="21">
        <f t="shared" si="4"/>
        <v>0</v>
      </c>
      <c r="H25" s="21">
        <f t="shared" si="5"/>
        <v>0</v>
      </c>
    </row>
    <row r="26" spans="1:8" x14ac:dyDescent="0.25">
      <c r="A26" s="22">
        <v>1770</v>
      </c>
      <c r="B26" s="22">
        <v>1779.99</v>
      </c>
      <c r="C26" s="23">
        <f t="shared" si="0"/>
        <v>127.81999999999992</v>
      </c>
      <c r="D26" s="23">
        <f t="shared" si="1"/>
        <v>0</v>
      </c>
      <c r="E26" s="23">
        <f t="shared" si="2"/>
        <v>0</v>
      </c>
      <c r="F26" s="23">
        <f t="shared" si="3"/>
        <v>0</v>
      </c>
      <c r="G26" s="23">
        <f t="shared" si="4"/>
        <v>0</v>
      </c>
      <c r="H26" s="23">
        <f t="shared" si="5"/>
        <v>0</v>
      </c>
    </row>
    <row r="27" spans="1:8" x14ac:dyDescent="0.25">
      <c r="A27" s="20">
        <v>1780</v>
      </c>
      <c r="B27" s="20">
        <v>1789.99</v>
      </c>
      <c r="C27" s="21">
        <f t="shared" si="0"/>
        <v>134.81999999999994</v>
      </c>
      <c r="D27" s="21">
        <f t="shared" si="1"/>
        <v>0</v>
      </c>
      <c r="E27" s="21">
        <f t="shared" si="2"/>
        <v>0</v>
      </c>
      <c r="F27" s="21">
        <f t="shared" si="3"/>
        <v>0</v>
      </c>
      <c r="G27" s="21">
        <f t="shared" si="4"/>
        <v>0</v>
      </c>
      <c r="H27" s="21">
        <f t="shared" si="5"/>
        <v>0</v>
      </c>
    </row>
    <row r="28" spans="1:8" x14ac:dyDescent="0.25">
      <c r="A28" s="22">
        <v>1790</v>
      </c>
      <c r="B28" s="22">
        <v>1799.99</v>
      </c>
      <c r="C28" s="23">
        <f t="shared" si="0"/>
        <v>141.81999999999994</v>
      </c>
      <c r="D28" s="23">
        <f t="shared" si="1"/>
        <v>0</v>
      </c>
      <c r="E28" s="23">
        <f t="shared" si="2"/>
        <v>0</v>
      </c>
      <c r="F28" s="23">
        <f t="shared" si="3"/>
        <v>0</v>
      </c>
      <c r="G28" s="23">
        <f t="shared" si="4"/>
        <v>0</v>
      </c>
      <c r="H28" s="23">
        <f t="shared" si="5"/>
        <v>0</v>
      </c>
    </row>
    <row r="29" spans="1:8" x14ac:dyDescent="0.25">
      <c r="A29" s="20">
        <v>1800</v>
      </c>
      <c r="B29" s="20">
        <v>1809.99</v>
      </c>
      <c r="C29" s="21">
        <f t="shared" si="0"/>
        <v>148.81999999999994</v>
      </c>
      <c r="D29" s="21">
        <f t="shared" si="1"/>
        <v>0</v>
      </c>
      <c r="E29" s="21">
        <f t="shared" si="2"/>
        <v>0</v>
      </c>
      <c r="F29" s="21">
        <f t="shared" si="3"/>
        <v>0</v>
      </c>
      <c r="G29" s="21">
        <f t="shared" si="4"/>
        <v>0</v>
      </c>
      <c r="H29" s="21">
        <f t="shared" si="5"/>
        <v>0</v>
      </c>
    </row>
    <row r="30" spans="1:8" x14ac:dyDescent="0.25">
      <c r="A30" s="22">
        <v>1810</v>
      </c>
      <c r="B30" s="22">
        <v>1819.99</v>
      </c>
      <c r="C30" s="23">
        <f t="shared" si="0"/>
        <v>155.81999999999994</v>
      </c>
      <c r="D30" s="23">
        <f t="shared" si="1"/>
        <v>0</v>
      </c>
      <c r="E30" s="23">
        <f t="shared" si="2"/>
        <v>0</v>
      </c>
      <c r="F30" s="23">
        <f t="shared" si="3"/>
        <v>0</v>
      </c>
      <c r="G30" s="23">
        <f t="shared" si="4"/>
        <v>0</v>
      </c>
      <c r="H30" s="23">
        <f t="shared" si="5"/>
        <v>0</v>
      </c>
    </row>
    <row r="31" spans="1:8" x14ac:dyDescent="0.25">
      <c r="A31" s="20">
        <v>1820</v>
      </c>
      <c r="B31" s="20">
        <v>1829.99</v>
      </c>
      <c r="C31" s="21">
        <f t="shared" si="0"/>
        <v>162.81999999999994</v>
      </c>
      <c r="D31" s="21">
        <f t="shared" si="1"/>
        <v>0</v>
      </c>
      <c r="E31" s="21">
        <f t="shared" si="2"/>
        <v>0</v>
      </c>
      <c r="F31" s="21">
        <f t="shared" si="3"/>
        <v>0</v>
      </c>
      <c r="G31" s="21">
        <f t="shared" si="4"/>
        <v>0</v>
      </c>
      <c r="H31" s="21">
        <f t="shared" si="5"/>
        <v>0</v>
      </c>
    </row>
    <row r="32" spans="1:8" x14ac:dyDescent="0.25">
      <c r="A32" s="22">
        <v>1830</v>
      </c>
      <c r="B32" s="22">
        <v>1839.99</v>
      </c>
      <c r="C32" s="23">
        <f t="shared" si="0"/>
        <v>169.81999999999994</v>
      </c>
      <c r="D32" s="23">
        <f t="shared" si="1"/>
        <v>0</v>
      </c>
      <c r="E32" s="23">
        <f t="shared" si="2"/>
        <v>0</v>
      </c>
      <c r="F32" s="23">
        <f t="shared" si="3"/>
        <v>0</v>
      </c>
      <c r="G32" s="23">
        <f t="shared" si="4"/>
        <v>0</v>
      </c>
      <c r="H32" s="23">
        <f t="shared" si="5"/>
        <v>0</v>
      </c>
    </row>
    <row r="33" spans="1:8" x14ac:dyDescent="0.25">
      <c r="A33" s="20">
        <v>1840</v>
      </c>
      <c r="B33" s="20">
        <v>1849.99</v>
      </c>
      <c r="C33" s="21">
        <f t="shared" si="0"/>
        <v>176.81999999999994</v>
      </c>
      <c r="D33" s="21">
        <f t="shared" si="1"/>
        <v>0</v>
      </c>
      <c r="E33" s="21">
        <f t="shared" si="2"/>
        <v>0</v>
      </c>
      <c r="F33" s="21">
        <f t="shared" si="3"/>
        <v>0</v>
      </c>
      <c r="G33" s="21">
        <f t="shared" si="4"/>
        <v>0</v>
      </c>
      <c r="H33" s="21">
        <f t="shared" si="5"/>
        <v>0</v>
      </c>
    </row>
    <row r="34" spans="1:8" x14ac:dyDescent="0.25">
      <c r="A34" s="22">
        <v>1850</v>
      </c>
      <c r="B34" s="22">
        <v>1859.99</v>
      </c>
      <c r="C34" s="23">
        <f t="shared" si="0"/>
        <v>183.81999999999994</v>
      </c>
      <c r="D34" s="23">
        <f t="shared" si="1"/>
        <v>0</v>
      </c>
      <c r="E34" s="23">
        <f t="shared" si="2"/>
        <v>0</v>
      </c>
      <c r="F34" s="23">
        <f t="shared" si="3"/>
        <v>0</v>
      </c>
      <c r="G34" s="23">
        <f t="shared" si="4"/>
        <v>0</v>
      </c>
      <c r="H34" s="23">
        <f t="shared" si="5"/>
        <v>0</v>
      </c>
    </row>
    <row r="35" spans="1:8" x14ac:dyDescent="0.25">
      <c r="A35" s="20">
        <v>1860</v>
      </c>
      <c r="B35" s="20">
        <v>1869.99</v>
      </c>
      <c r="C35" s="21">
        <f t="shared" si="0"/>
        <v>190.81999999999994</v>
      </c>
      <c r="D35" s="21">
        <f t="shared" si="1"/>
        <v>0</v>
      </c>
      <c r="E35" s="21">
        <f t="shared" si="2"/>
        <v>0</v>
      </c>
      <c r="F35" s="21">
        <f t="shared" si="3"/>
        <v>0</v>
      </c>
      <c r="G35" s="21">
        <f t="shared" si="4"/>
        <v>0</v>
      </c>
      <c r="H35" s="21">
        <f t="shared" si="5"/>
        <v>0</v>
      </c>
    </row>
    <row r="36" spans="1:8" x14ac:dyDescent="0.25">
      <c r="A36" s="22">
        <v>1870</v>
      </c>
      <c r="B36" s="22">
        <v>1879.99</v>
      </c>
      <c r="C36" s="23">
        <f t="shared" si="0"/>
        <v>197.81999999999994</v>
      </c>
      <c r="D36" s="23">
        <f t="shared" si="1"/>
        <v>0</v>
      </c>
      <c r="E36" s="23">
        <f t="shared" si="2"/>
        <v>0</v>
      </c>
      <c r="F36" s="23">
        <f t="shared" si="3"/>
        <v>0</v>
      </c>
      <c r="G36" s="23">
        <f t="shared" si="4"/>
        <v>0</v>
      </c>
      <c r="H36" s="23">
        <f t="shared" si="5"/>
        <v>0</v>
      </c>
    </row>
    <row r="37" spans="1:8" x14ac:dyDescent="0.25">
      <c r="A37" s="20">
        <v>1880</v>
      </c>
      <c r="B37" s="20">
        <v>1889.99</v>
      </c>
      <c r="C37" s="21">
        <f t="shared" si="0"/>
        <v>204.81999999999994</v>
      </c>
      <c r="D37" s="21">
        <f t="shared" si="1"/>
        <v>0</v>
      </c>
      <c r="E37" s="21">
        <f t="shared" si="2"/>
        <v>0</v>
      </c>
      <c r="F37" s="21">
        <f t="shared" si="3"/>
        <v>0</v>
      </c>
      <c r="G37" s="21">
        <f t="shared" si="4"/>
        <v>0</v>
      </c>
      <c r="H37" s="21">
        <f t="shared" si="5"/>
        <v>0</v>
      </c>
    </row>
    <row r="38" spans="1:8" x14ac:dyDescent="0.25">
      <c r="A38" s="22">
        <v>1890</v>
      </c>
      <c r="B38" s="22">
        <v>1899.99</v>
      </c>
      <c r="C38" s="23">
        <f t="shared" si="0"/>
        <v>211.81999999999994</v>
      </c>
      <c r="D38" s="23">
        <f t="shared" si="1"/>
        <v>0</v>
      </c>
      <c r="E38" s="23">
        <f t="shared" si="2"/>
        <v>0</v>
      </c>
      <c r="F38" s="23">
        <f t="shared" si="3"/>
        <v>0</v>
      </c>
      <c r="G38" s="23">
        <f t="shared" si="4"/>
        <v>0</v>
      </c>
      <c r="H38" s="23">
        <f t="shared" si="5"/>
        <v>0</v>
      </c>
    </row>
    <row r="39" spans="1:8" x14ac:dyDescent="0.25">
      <c r="A39" s="20">
        <v>1900</v>
      </c>
      <c r="B39" s="20">
        <v>1909.99</v>
      </c>
      <c r="C39" s="21">
        <f t="shared" si="0"/>
        <v>218.81999999999994</v>
      </c>
      <c r="D39" s="21">
        <f t="shared" si="1"/>
        <v>0</v>
      </c>
      <c r="E39" s="21">
        <f t="shared" si="2"/>
        <v>0</v>
      </c>
      <c r="F39" s="21">
        <f t="shared" si="3"/>
        <v>0</v>
      </c>
      <c r="G39" s="21">
        <f t="shared" si="4"/>
        <v>0</v>
      </c>
      <c r="H39" s="21">
        <f t="shared" si="5"/>
        <v>0</v>
      </c>
    </row>
    <row r="40" spans="1:8" x14ac:dyDescent="0.25">
      <c r="A40" s="22">
        <v>1910</v>
      </c>
      <c r="B40" s="22">
        <v>1919.99</v>
      </c>
      <c r="C40" s="23">
        <f t="shared" si="0"/>
        <v>225.81999999999991</v>
      </c>
      <c r="D40" s="23">
        <f t="shared" si="1"/>
        <v>0</v>
      </c>
      <c r="E40" s="23">
        <f t="shared" si="2"/>
        <v>0</v>
      </c>
      <c r="F40" s="23">
        <f t="shared" si="3"/>
        <v>0</v>
      </c>
      <c r="G40" s="23">
        <f t="shared" si="4"/>
        <v>0</v>
      </c>
      <c r="H40" s="23">
        <f t="shared" si="5"/>
        <v>0</v>
      </c>
    </row>
    <row r="41" spans="1:8" x14ac:dyDescent="0.25">
      <c r="A41" s="20">
        <v>1920</v>
      </c>
      <c r="B41" s="20">
        <v>1929.99</v>
      </c>
      <c r="C41" s="21">
        <f t="shared" si="0"/>
        <v>232.81999999999991</v>
      </c>
      <c r="D41" s="21">
        <f t="shared" si="1"/>
        <v>0</v>
      </c>
      <c r="E41" s="21">
        <f t="shared" si="2"/>
        <v>0</v>
      </c>
      <c r="F41" s="21">
        <f t="shared" si="3"/>
        <v>0</v>
      </c>
      <c r="G41" s="21">
        <f t="shared" si="4"/>
        <v>0</v>
      </c>
      <c r="H41" s="21">
        <f t="shared" si="5"/>
        <v>0</v>
      </c>
    </row>
    <row r="42" spans="1:8" x14ac:dyDescent="0.25">
      <c r="A42" s="22">
        <v>1930</v>
      </c>
      <c r="B42" s="22">
        <v>1939.99</v>
      </c>
      <c r="C42" s="23">
        <f t="shared" si="0"/>
        <v>239.81999999999991</v>
      </c>
      <c r="D42" s="23">
        <f t="shared" si="1"/>
        <v>0</v>
      </c>
      <c r="E42" s="23">
        <f t="shared" si="2"/>
        <v>0</v>
      </c>
      <c r="F42" s="23">
        <f t="shared" si="3"/>
        <v>0</v>
      </c>
      <c r="G42" s="23">
        <f t="shared" si="4"/>
        <v>0</v>
      </c>
      <c r="H42" s="23">
        <f t="shared" si="5"/>
        <v>0</v>
      </c>
    </row>
    <row r="43" spans="1:8" x14ac:dyDescent="0.25">
      <c r="A43" s="20">
        <v>1940</v>
      </c>
      <c r="B43" s="20">
        <v>1949.99</v>
      </c>
      <c r="C43" s="21">
        <f t="shared" si="0"/>
        <v>246.81999999999991</v>
      </c>
      <c r="D43" s="21">
        <f t="shared" si="1"/>
        <v>0</v>
      </c>
      <c r="E43" s="21">
        <f t="shared" si="2"/>
        <v>0</v>
      </c>
      <c r="F43" s="21">
        <f t="shared" si="3"/>
        <v>0</v>
      </c>
      <c r="G43" s="21">
        <f t="shared" si="4"/>
        <v>0</v>
      </c>
      <c r="H43" s="21">
        <f t="shared" si="5"/>
        <v>0</v>
      </c>
    </row>
    <row r="44" spans="1:8" x14ac:dyDescent="0.25">
      <c r="A44" s="22">
        <v>1950</v>
      </c>
      <c r="B44" s="22">
        <v>1959.99</v>
      </c>
      <c r="C44" s="23">
        <f t="shared" si="0"/>
        <v>253.81999999999991</v>
      </c>
      <c r="D44" s="23">
        <f t="shared" si="1"/>
        <v>0</v>
      </c>
      <c r="E44" s="23">
        <f t="shared" si="2"/>
        <v>0</v>
      </c>
      <c r="F44" s="23">
        <f t="shared" si="3"/>
        <v>0</v>
      </c>
      <c r="G44" s="23">
        <f t="shared" si="4"/>
        <v>0</v>
      </c>
      <c r="H44" s="23">
        <f t="shared" si="5"/>
        <v>0</v>
      </c>
    </row>
    <row r="45" spans="1:8" x14ac:dyDescent="0.25">
      <c r="A45" s="20">
        <v>1960</v>
      </c>
      <c r="B45" s="20">
        <v>1969.99</v>
      </c>
      <c r="C45" s="21">
        <f t="shared" si="0"/>
        <v>260.81999999999994</v>
      </c>
      <c r="D45" s="21">
        <f t="shared" si="1"/>
        <v>0</v>
      </c>
      <c r="E45" s="21">
        <f t="shared" si="2"/>
        <v>0</v>
      </c>
      <c r="F45" s="21">
        <f t="shared" si="3"/>
        <v>0</v>
      </c>
      <c r="G45" s="21">
        <f t="shared" si="4"/>
        <v>0</v>
      </c>
      <c r="H45" s="21">
        <f t="shared" si="5"/>
        <v>0</v>
      </c>
    </row>
    <row r="46" spans="1:8" x14ac:dyDescent="0.25">
      <c r="A46" s="22">
        <v>1970</v>
      </c>
      <c r="B46" s="22">
        <v>1979.99</v>
      </c>
      <c r="C46" s="23">
        <f t="shared" si="0"/>
        <v>267.81999999999994</v>
      </c>
      <c r="D46" s="23">
        <f t="shared" si="1"/>
        <v>0</v>
      </c>
      <c r="E46" s="23">
        <f t="shared" si="2"/>
        <v>0</v>
      </c>
      <c r="F46" s="23">
        <f t="shared" si="3"/>
        <v>0</v>
      </c>
      <c r="G46" s="23">
        <f t="shared" si="4"/>
        <v>0</v>
      </c>
      <c r="H46" s="23">
        <f t="shared" si="5"/>
        <v>0</v>
      </c>
    </row>
    <row r="47" spans="1:8" x14ac:dyDescent="0.25">
      <c r="A47" s="20">
        <v>1980</v>
      </c>
      <c r="B47" s="20">
        <v>1989.99</v>
      </c>
      <c r="C47" s="21">
        <f t="shared" si="0"/>
        <v>274.81999999999994</v>
      </c>
      <c r="D47" s="21">
        <f t="shared" si="1"/>
        <v>0</v>
      </c>
      <c r="E47" s="21">
        <f t="shared" si="2"/>
        <v>0</v>
      </c>
      <c r="F47" s="21">
        <f t="shared" si="3"/>
        <v>0</v>
      </c>
      <c r="G47" s="21">
        <f t="shared" si="4"/>
        <v>0</v>
      </c>
      <c r="H47" s="21">
        <f t="shared" si="5"/>
        <v>0</v>
      </c>
    </row>
    <row r="48" spans="1:8" x14ac:dyDescent="0.25">
      <c r="A48" s="22">
        <v>1990</v>
      </c>
      <c r="B48" s="22">
        <v>1999.99</v>
      </c>
      <c r="C48" s="23">
        <f t="shared" si="0"/>
        <v>281.81999999999994</v>
      </c>
      <c r="D48" s="23">
        <f t="shared" si="1"/>
        <v>0</v>
      </c>
      <c r="E48" s="23">
        <f t="shared" si="2"/>
        <v>0</v>
      </c>
      <c r="F48" s="23">
        <f t="shared" si="3"/>
        <v>0</v>
      </c>
      <c r="G48" s="23">
        <f t="shared" si="4"/>
        <v>0</v>
      </c>
      <c r="H48" s="23">
        <f t="shared" si="5"/>
        <v>0</v>
      </c>
    </row>
    <row r="49" spans="1:8" x14ac:dyDescent="0.25">
      <c r="A49" s="20">
        <v>2000</v>
      </c>
      <c r="B49" s="20">
        <v>2009.99</v>
      </c>
      <c r="C49" s="21">
        <f t="shared" si="0"/>
        <v>288.81999999999994</v>
      </c>
      <c r="D49" s="21">
        <f t="shared" si="1"/>
        <v>0</v>
      </c>
      <c r="E49" s="21">
        <f t="shared" si="2"/>
        <v>0</v>
      </c>
      <c r="F49" s="21">
        <f t="shared" si="3"/>
        <v>0</v>
      </c>
      <c r="G49" s="21">
        <f t="shared" si="4"/>
        <v>0</v>
      </c>
      <c r="H49" s="21">
        <f t="shared" si="5"/>
        <v>0</v>
      </c>
    </row>
    <row r="50" spans="1:8" x14ac:dyDescent="0.25">
      <c r="A50" s="22">
        <v>2010</v>
      </c>
      <c r="B50" s="22">
        <v>2019.99</v>
      </c>
      <c r="C50" s="23">
        <f t="shared" si="0"/>
        <v>295.81999999999994</v>
      </c>
      <c r="D50" s="23">
        <f t="shared" si="1"/>
        <v>0</v>
      </c>
      <c r="E50" s="23">
        <f t="shared" si="2"/>
        <v>0</v>
      </c>
      <c r="F50" s="23">
        <f t="shared" si="3"/>
        <v>0</v>
      </c>
      <c r="G50" s="23">
        <f t="shared" si="4"/>
        <v>0</v>
      </c>
      <c r="H50" s="23">
        <f t="shared" si="5"/>
        <v>0</v>
      </c>
    </row>
    <row r="51" spans="1:8" x14ac:dyDescent="0.25">
      <c r="A51" s="20">
        <v>2020</v>
      </c>
      <c r="B51" s="20">
        <v>2029.99</v>
      </c>
      <c r="C51" s="21">
        <f t="shared" si="0"/>
        <v>302.81999999999994</v>
      </c>
      <c r="D51" s="21">
        <f t="shared" si="1"/>
        <v>0</v>
      </c>
      <c r="E51" s="21">
        <f t="shared" si="2"/>
        <v>0</v>
      </c>
      <c r="F51" s="21">
        <f t="shared" si="3"/>
        <v>0</v>
      </c>
      <c r="G51" s="21">
        <f t="shared" si="4"/>
        <v>0</v>
      </c>
      <c r="H51" s="21">
        <f t="shared" si="5"/>
        <v>0</v>
      </c>
    </row>
    <row r="52" spans="1:8" x14ac:dyDescent="0.25">
      <c r="A52" s="22">
        <v>2030</v>
      </c>
      <c r="B52" s="22">
        <v>2039.99</v>
      </c>
      <c r="C52" s="23">
        <f t="shared" si="0"/>
        <v>309.81999999999994</v>
      </c>
      <c r="D52" s="23">
        <f t="shared" si="1"/>
        <v>0</v>
      </c>
      <c r="E52" s="23">
        <f t="shared" si="2"/>
        <v>0</v>
      </c>
      <c r="F52" s="23">
        <f t="shared" si="3"/>
        <v>0</v>
      </c>
      <c r="G52" s="23">
        <f t="shared" si="4"/>
        <v>0</v>
      </c>
      <c r="H52" s="23">
        <f t="shared" si="5"/>
        <v>0</v>
      </c>
    </row>
    <row r="53" spans="1:8" x14ac:dyDescent="0.25">
      <c r="A53" s="20">
        <v>2040</v>
      </c>
      <c r="B53" s="20">
        <v>2049.9899999999998</v>
      </c>
      <c r="C53" s="21">
        <f t="shared" si="0"/>
        <v>316.81999999999994</v>
      </c>
      <c r="D53" s="21">
        <f t="shared" si="1"/>
        <v>0</v>
      </c>
      <c r="E53" s="21">
        <f t="shared" si="2"/>
        <v>0</v>
      </c>
      <c r="F53" s="21">
        <f t="shared" si="3"/>
        <v>0</v>
      </c>
      <c r="G53" s="21">
        <f t="shared" si="4"/>
        <v>0</v>
      </c>
      <c r="H53" s="21">
        <f t="shared" si="5"/>
        <v>0</v>
      </c>
    </row>
    <row r="54" spans="1:8" x14ac:dyDescent="0.25">
      <c r="A54" s="22">
        <v>2050</v>
      </c>
      <c r="B54" s="22">
        <v>2059.9899999999998</v>
      </c>
      <c r="C54" s="23">
        <f t="shared" si="0"/>
        <v>323.81999999999994</v>
      </c>
      <c r="D54" s="23">
        <f t="shared" si="1"/>
        <v>0</v>
      </c>
      <c r="E54" s="23">
        <f t="shared" si="2"/>
        <v>0</v>
      </c>
      <c r="F54" s="23">
        <f t="shared" si="3"/>
        <v>0</v>
      </c>
      <c r="G54" s="23">
        <f t="shared" si="4"/>
        <v>0</v>
      </c>
      <c r="H54" s="23">
        <f t="shared" si="5"/>
        <v>0</v>
      </c>
    </row>
    <row r="55" spans="1:8" x14ac:dyDescent="0.25">
      <c r="A55" s="20">
        <v>2060</v>
      </c>
      <c r="B55" s="20">
        <v>2069.9899999999998</v>
      </c>
      <c r="C55" s="21">
        <f t="shared" si="0"/>
        <v>330.81999999999994</v>
      </c>
      <c r="D55" s="21">
        <f t="shared" si="1"/>
        <v>0</v>
      </c>
      <c r="E55" s="21">
        <f t="shared" si="2"/>
        <v>0</v>
      </c>
      <c r="F55" s="21">
        <f t="shared" si="3"/>
        <v>0</v>
      </c>
      <c r="G55" s="21">
        <f t="shared" si="4"/>
        <v>0</v>
      </c>
      <c r="H55" s="21">
        <f t="shared" si="5"/>
        <v>0</v>
      </c>
    </row>
    <row r="56" spans="1:8" x14ac:dyDescent="0.25">
      <c r="A56" s="22">
        <v>2070</v>
      </c>
      <c r="B56" s="22">
        <v>2079.9899999999998</v>
      </c>
      <c r="C56" s="23">
        <f t="shared" si="0"/>
        <v>337.81999999999994</v>
      </c>
      <c r="D56" s="23">
        <f t="shared" si="1"/>
        <v>0</v>
      </c>
      <c r="E56" s="23">
        <f t="shared" si="2"/>
        <v>0</v>
      </c>
      <c r="F56" s="23">
        <f t="shared" si="3"/>
        <v>0</v>
      </c>
      <c r="G56" s="23">
        <f t="shared" si="4"/>
        <v>0</v>
      </c>
      <c r="H56" s="23">
        <f t="shared" si="5"/>
        <v>0</v>
      </c>
    </row>
    <row r="57" spans="1:8" x14ac:dyDescent="0.25">
      <c r="A57" s="20">
        <v>2080</v>
      </c>
      <c r="B57" s="20">
        <v>2089.9899999999998</v>
      </c>
      <c r="C57" s="21">
        <f t="shared" si="0"/>
        <v>344.81999999999994</v>
      </c>
      <c r="D57" s="21">
        <f t="shared" si="1"/>
        <v>0</v>
      </c>
      <c r="E57" s="21">
        <f t="shared" si="2"/>
        <v>0</v>
      </c>
      <c r="F57" s="21">
        <f t="shared" si="3"/>
        <v>0</v>
      </c>
      <c r="G57" s="21">
        <f t="shared" si="4"/>
        <v>0</v>
      </c>
      <c r="H57" s="21">
        <f t="shared" si="5"/>
        <v>0</v>
      </c>
    </row>
    <row r="58" spans="1:8" x14ac:dyDescent="0.25">
      <c r="A58" s="22">
        <v>2090</v>
      </c>
      <c r="B58" s="22">
        <v>2099.9899999999998</v>
      </c>
      <c r="C58" s="23">
        <f t="shared" si="0"/>
        <v>351.81999999999994</v>
      </c>
      <c r="D58" s="23">
        <f t="shared" si="1"/>
        <v>0</v>
      </c>
      <c r="E58" s="23">
        <f t="shared" si="2"/>
        <v>0</v>
      </c>
      <c r="F58" s="23">
        <f t="shared" si="3"/>
        <v>0</v>
      </c>
      <c r="G58" s="23">
        <f t="shared" si="4"/>
        <v>0</v>
      </c>
      <c r="H58" s="23">
        <f t="shared" si="5"/>
        <v>0</v>
      </c>
    </row>
    <row r="59" spans="1:8" x14ac:dyDescent="0.25">
      <c r="A59" s="20">
        <v>2100</v>
      </c>
      <c r="B59" s="20">
        <v>2109.9899999999998</v>
      </c>
      <c r="C59" s="21">
        <f t="shared" si="0"/>
        <v>358.81999999999994</v>
      </c>
      <c r="D59" s="21">
        <f t="shared" si="1"/>
        <v>0</v>
      </c>
      <c r="E59" s="21">
        <f t="shared" si="2"/>
        <v>0</v>
      </c>
      <c r="F59" s="21">
        <f t="shared" si="3"/>
        <v>0</v>
      </c>
      <c r="G59" s="21">
        <f t="shared" si="4"/>
        <v>0</v>
      </c>
      <c r="H59" s="21">
        <f t="shared" si="5"/>
        <v>0</v>
      </c>
    </row>
    <row r="60" spans="1:8" x14ac:dyDescent="0.25">
      <c r="A60" s="22">
        <v>2110</v>
      </c>
      <c r="B60" s="22">
        <v>2119.9899999999998</v>
      </c>
      <c r="C60" s="23">
        <f t="shared" si="0"/>
        <v>365.81999999999994</v>
      </c>
      <c r="D60" s="23">
        <f t="shared" si="1"/>
        <v>0</v>
      </c>
      <c r="E60" s="23">
        <f t="shared" si="2"/>
        <v>0</v>
      </c>
      <c r="F60" s="23">
        <f t="shared" si="3"/>
        <v>0</v>
      </c>
      <c r="G60" s="23">
        <f t="shared" si="4"/>
        <v>0</v>
      </c>
      <c r="H60" s="23">
        <f t="shared" si="5"/>
        <v>0</v>
      </c>
    </row>
    <row r="61" spans="1:8" x14ac:dyDescent="0.25">
      <c r="A61" s="20">
        <v>2120</v>
      </c>
      <c r="B61" s="20">
        <v>2129.9899999999998</v>
      </c>
      <c r="C61" s="21">
        <f t="shared" si="0"/>
        <v>372.81999999999994</v>
      </c>
      <c r="D61" s="21">
        <f t="shared" si="1"/>
        <v>0</v>
      </c>
      <c r="E61" s="21">
        <f t="shared" si="2"/>
        <v>0</v>
      </c>
      <c r="F61" s="21">
        <f t="shared" si="3"/>
        <v>0</v>
      </c>
      <c r="G61" s="21">
        <f t="shared" si="4"/>
        <v>0</v>
      </c>
      <c r="H61" s="21">
        <f t="shared" si="5"/>
        <v>0</v>
      </c>
    </row>
    <row r="62" spans="1:8" x14ac:dyDescent="0.25">
      <c r="A62" s="22">
        <v>2130</v>
      </c>
      <c r="B62" s="22">
        <v>2139.9899999999998</v>
      </c>
      <c r="C62" s="23">
        <f t="shared" si="0"/>
        <v>379.81999999999994</v>
      </c>
      <c r="D62" s="23">
        <f t="shared" si="1"/>
        <v>0</v>
      </c>
      <c r="E62" s="23">
        <f t="shared" si="2"/>
        <v>0</v>
      </c>
      <c r="F62" s="23">
        <f t="shared" si="3"/>
        <v>0</v>
      </c>
      <c r="G62" s="23">
        <f t="shared" si="4"/>
        <v>0</v>
      </c>
      <c r="H62" s="23">
        <f t="shared" si="5"/>
        <v>0</v>
      </c>
    </row>
    <row r="63" spans="1:8" x14ac:dyDescent="0.25">
      <c r="A63" s="20">
        <v>2140</v>
      </c>
      <c r="B63" s="20">
        <v>2149.9899999999998</v>
      </c>
      <c r="C63" s="21">
        <f t="shared" si="0"/>
        <v>386.81999999999994</v>
      </c>
      <c r="D63" s="21">
        <f t="shared" si="1"/>
        <v>0</v>
      </c>
      <c r="E63" s="21">
        <f t="shared" si="2"/>
        <v>0</v>
      </c>
      <c r="F63" s="21">
        <f t="shared" si="3"/>
        <v>0</v>
      </c>
      <c r="G63" s="21">
        <f t="shared" si="4"/>
        <v>0</v>
      </c>
      <c r="H63" s="21">
        <f t="shared" si="5"/>
        <v>0</v>
      </c>
    </row>
    <row r="64" spans="1:8" x14ac:dyDescent="0.25">
      <c r="A64" s="22">
        <v>2150</v>
      </c>
      <c r="B64" s="22">
        <v>2159.9899999999998</v>
      </c>
      <c r="C64" s="23">
        <f t="shared" si="0"/>
        <v>393.81999999999994</v>
      </c>
      <c r="D64" s="23">
        <f t="shared" si="1"/>
        <v>0</v>
      </c>
      <c r="E64" s="23">
        <f t="shared" si="2"/>
        <v>0</v>
      </c>
      <c r="F64" s="23">
        <f t="shared" si="3"/>
        <v>0</v>
      </c>
      <c r="G64" s="23">
        <f t="shared" si="4"/>
        <v>0</v>
      </c>
      <c r="H64" s="23">
        <f t="shared" si="5"/>
        <v>0</v>
      </c>
    </row>
    <row r="65" spans="1:8" x14ac:dyDescent="0.25">
      <c r="A65" s="20">
        <v>2160</v>
      </c>
      <c r="B65" s="20">
        <v>2169.9899999999998</v>
      </c>
      <c r="C65" s="21">
        <f t="shared" si="0"/>
        <v>400.81999999999994</v>
      </c>
      <c r="D65" s="21">
        <f t="shared" si="1"/>
        <v>0</v>
      </c>
      <c r="E65" s="21">
        <f t="shared" si="2"/>
        <v>0</v>
      </c>
      <c r="F65" s="21">
        <f t="shared" si="3"/>
        <v>0</v>
      </c>
      <c r="G65" s="21">
        <f t="shared" si="4"/>
        <v>0</v>
      </c>
      <c r="H65" s="21">
        <f t="shared" si="5"/>
        <v>0</v>
      </c>
    </row>
    <row r="66" spans="1:8" x14ac:dyDescent="0.25">
      <c r="A66" s="22">
        <v>2170</v>
      </c>
      <c r="B66" s="22">
        <v>2179.9899999999998</v>
      </c>
      <c r="C66" s="23">
        <f t="shared" si="0"/>
        <v>407.81999999999994</v>
      </c>
      <c r="D66" s="23">
        <f t="shared" si="1"/>
        <v>0</v>
      </c>
      <c r="E66" s="23">
        <f t="shared" si="2"/>
        <v>0</v>
      </c>
      <c r="F66" s="23">
        <f t="shared" si="3"/>
        <v>0</v>
      </c>
      <c r="G66" s="23">
        <f t="shared" si="4"/>
        <v>0</v>
      </c>
      <c r="H66" s="23">
        <f t="shared" si="5"/>
        <v>0</v>
      </c>
    </row>
    <row r="67" spans="1:8" x14ac:dyDescent="0.25">
      <c r="A67" s="20">
        <v>2180</v>
      </c>
      <c r="B67" s="20">
        <v>2189.9899999999998</v>
      </c>
      <c r="C67" s="21">
        <f t="shared" si="0"/>
        <v>414.81999999999994</v>
      </c>
      <c r="D67" s="21">
        <f t="shared" si="1"/>
        <v>0</v>
      </c>
      <c r="E67" s="21">
        <f t="shared" si="2"/>
        <v>0</v>
      </c>
      <c r="F67" s="21">
        <f t="shared" si="3"/>
        <v>0</v>
      </c>
      <c r="G67" s="21">
        <f t="shared" si="4"/>
        <v>0</v>
      </c>
      <c r="H67" s="21">
        <f t="shared" si="5"/>
        <v>0</v>
      </c>
    </row>
    <row r="68" spans="1:8" x14ac:dyDescent="0.25">
      <c r="A68" s="22">
        <v>2190</v>
      </c>
      <c r="B68" s="22">
        <v>2199.9899999999998</v>
      </c>
      <c r="C68" s="23">
        <f t="shared" si="0"/>
        <v>421.81999999999994</v>
      </c>
      <c r="D68" s="23">
        <f t="shared" si="1"/>
        <v>2.589999999999975</v>
      </c>
      <c r="E68" s="23">
        <f t="shared" si="2"/>
        <v>0</v>
      </c>
      <c r="F68" s="23">
        <f t="shared" si="3"/>
        <v>0</v>
      </c>
      <c r="G68" s="23">
        <f t="shared" si="4"/>
        <v>0</v>
      </c>
      <c r="H68" s="23">
        <f t="shared" si="5"/>
        <v>0</v>
      </c>
    </row>
    <row r="69" spans="1:8" x14ac:dyDescent="0.25">
      <c r="A69" s="20">
        <v>2200</v>
      </c>
      <c r="B69" s="20">
        <v>2209.9899999999998</v>
      </c>
      <c r="C69" s="21">
        <f t="shared" si="0"/>
        <v>428.81999999999994</v>
      </c>
      <c r="D69" s="21">
        <f t="shared" si="1"/>
        <v>7.589999999999975</v>
      </c>
      <c r="E69" s="21">
        <f t="shared" si="2"/>
        <v>0</v>
      </c>
      <c r="F69" s="21">
        <f t="shared" si="3"/>
        <v>0</v>
      </c>
      <c r="G69" s="21">
        <f t="shared" si="4"/>
        <v>0</v>
      </c>
      <c r="H69" s="21">
        <f t="shared" si="5"/>
        <v>0</v>
      </c>
    </row>
    <row r="70" spans="1:8" x14ac:dyDescent="0.25">
      <c r="A70" s="22">
        <v>2210</v>
      </c>
      <c r="B70" s="22">
        <v>2219.9899999999998</v>
      </c>
      <c r="C70" s="23">
        <f t="shared" si="0"/>
        <v>435.81999999999994</v>
      </c>
      <c r="D70" s="23">
        <f t="shared" si="1"/>
        <v>12.589999999999975</v>
      </c>
      <c r="E70" s="23">
        <f t="shared" si="2"/>
        <v>0</v>
      </c>
      <c r="F70" s="23">
        <f t="shared" si="3"/>
        <v>0</v>
      </c>
      <c r="G70" s="23">
        <f t="shared" si="4"/>
        <v>0</v>
      </c>
      <c r="H70" s="23">
        <f t="shared" si="5"/>
        <v>0</v>
      </c>
    </row>
    <row r="71" spans="1:8" x14ac:dyDescent="0.25">
      <c r="A71" s="20">
        <v>2220</v>
      </c>
      <c r="B71" s="20">
        <v>2229.9899999999998</v>
      </c>
      <c r="C71" s="21">
        <f t="shared" ref="C71:C134" si="6">IF(((A71-$C$382)*0.7)&lt;0,0,(A71-$C$382)*0.7)</f>
        <v>442.81999999999994</v>
      </c>
      <c r="D71" s="21">
        <f t="shared" ref="D71:D134" si="7">IF((($A71-$C$382-$C$383)*0.5)&lt;0,0,($A71-$C$382-$C$383)*0.5)</f>
        <v>17.589999999999975</v>
      </c>
      <c r="E71" s="21">
        <f t="shared" ref="E71:E134" si="8">IF((($A71-$C$382-$C$383-$C$384*1)*0.4)&lt;0,0,($A71-$C$382-$C$383-$C$384*1)*0.4)</f>
        <v>0</v>
      </c>
      <c r="F71" s="21">
        <f t="shared" ref="F71:F134" si="9">IF((($A71-$C$382-$C$383-$C$384*2)*0.3)&lt;0,0,($A71-$C$382-$C$383-$C$384*2)*0.3)</f>
        <v>0</v>
      </c>
      <c r="G71" s="21">
        <f t="shared" ref="G71:G134" si="10">IF((($A71-$C$382-$C$383-$C$384*3)*0.2)&lt;0,0,($A71-$C$382-$C$383-$C$384*3)*0.2)</f>
        <v>0</v>
      </c>
      <c r="H71" s="21">
        <f t="shared" ref="H71:H134" si="11">IF((($A71-$C$382-$C$383-$C$384*4)*0.1)&lt;0,0,($A71-$C$382-$C$383-$C$384*4)*0.1)</f>
        <v>0</v>
      </c>
    </row>
    <row r="72" spans="1:8" x14ac:dyDescent="0.25">
      <c r="A72" s="22">
        <v>2230</v>
      </c>
      <c r="B72" s="22">
        <v>2239.9899999999998</v>
      </c>
      <c r="C72" s="23">
        <f t="shared" si="6"/>
        <v>449.81999999999988</v>
      </c>
      <c r="D72" s="23">
        <f t="shared" si="7"/>
        <v>22.589999999999975</v>
      </c>
      <c r="E72" s="23">
        <f t="shared" si="8"/>
        <v>0</v>
      </c>
      <c r="F72" s="23">
        <f t="shared" si="9"/>
        <v>0</v>
      </c>
      <c r="G72" s="23">
        <f t="shared" si="10"/>
        <v>0</v>
      </c>
      <c r="H72" s="23">
        <f t="shared" si="11"/>
        <v>0</v>
      </c>
    </row>
    <row r="73" spans="1:8" x14ac:dyDescent="0.25">
      <c r="A73" s="20">
        <v>2240</v>
      </c>
      <c r="B73" s="20">
        <v>2249.9899999999998</v>
      </c>
      <c r="C73" s="21">
        <f t="shared" si="6"/>
        <v>456.81999999999988</v>
      </c>
      <c r="D73" s="21">
        <f t="shared" si="7"/>
        <v>27.589999999999975</v>
      </c>
      <c r="E73" s="21">
        <f t="shared" si="8"/>
        <v>0</v>
      </c>
      <c r="F73" s="21">
        <f t="shared" si="9"/>
        <v>0</v>
      </c>
      <c r="G73" s="21">
        <f t="shared" si="10"/>
        <v>0</v>
      </c>
      <c r="H73" s="21">
        <f t="shared" si="11"/>
        <v>0</v>
      </c>
    </row>
    <row r="74" spans="1:8" x14ac:dyDescent="0.25">
      <c r="A74" s="22">
        <v>2250</v>
      </c>
      <c r="B74" s="22">
        <v>2259.9899999999998</v>
      </c>
      <c r="C74" s="23">
        <f t="shared" si="6"/>
        <v>463.81999999999988</v>
      </c>
      <c r="D74" s="23">
        <f t="shared" si="7"/>
        <v>32.589999999999975</v>
      </c>
      <c r="E74" s="23">
        <f t="shared" si="8"/>
        <v>0</v>
      </c>
      <c r="F74" s="23">
        <f t="shared" si="9"/>
        <v>0</v>
      </c>
      <c r="G74" s="23">
        <f t="shared" si="10"/>
        <v>0</v>
      </c>
      <c r="H74" s="23">
        <f t="shared" si="11"/>
        <v>0</v>
      </c>
    </row>
    <row r="75" spans="1:8" x14ac:dyDescent="0.25">
      <c r="A75" s="20">
        <v>2260</v>
      </c>
      <c r="B75" s="20">
        <v>2269.9899999999998</v>
      </c>
      <c r="C75" s="21">
        <f t="shared" si="6"/>
        <v>470.81999999999988</v>
      </c>
      <c r="D75" s="21">
        <f t="shared" si="7"/>
        <v>37.589999999999975</v>
      </c>
      <c r="E75" s="21">
        <f t="shared" si="8"/>
        <v>0</v>
      </c>
      <c r="F75" s="21">
        <f t="shared" si="9"/>
        <v>0</v>
      </c>
      <c r="G75" s="21">
        <f t="shared" si="10"/>
        <v>0</v>
      </c>
      <c r="H75" s="21">
        <f t="shared" si="11"/>
        <v>0</v>
      </c>
    </row>
    <row r="76" spans="1:8" x14ac:dyDescent="0.25">
      <c r="A76" s="22">
        <v>2270</v>
      </c>
      <c r="B76" s="22">
        <v>2279.9899999999998</v>
      </c>
      <c r="C76" s="23">
        <f t="shared" si="6"/>
        <v>477.81999999999988</v>
      </c>
      <c r="D76" s="23">
        <f t="shared" si="7"/>
        <v>42.589999999999975</v>
      </c>
      <c r="E76" s="23">
        <f t="shared" si="8"/>
        <v>0</v>
      </c>
      <c r="F76" s="23">
        <f t="shared" si="9"/>
        <v>0</v>
      </c>
      <c r="G76" s="23">
        <f t="shared" si="10"/>
        <v>0</v>
      </c>
      <c r="H76" s="23">
        <f t="shared" si="11"/>
        <v>0</v>
      </c>
    </row>
    <row r="77" spans="1:8" x14ac:dyDescent="0.25">
      <c r="A77" s="20">
        <v>2280</v>
      </c>
      <c r="B77" s="20">
        <v>2289.9899999999998</v>
      </c>
      <c r="C77" s="21">
        <f t="shared" si="6"/>
        <v>484.81999999999988</v>
      </c>
      <c r="D77" s="21">
        <f t="shared" si="7"/>
        <v>47.589999999999975</v>
      </c>
      <c r="E77" s="21">
        <f t="shared" si="8"/>
        <v>0</v>
      </c>
      <c r="F77" s="21">
        <f t="shared" si="9"/>
        <v>0</v>
      </c>
      <c r="G77" s="21">
        <f t="shared" si="10"/>
        <v>0</v>
      </c>
      <c r="H77" s="21">
        <f t="shared" si="11"/>
        <v>0</v>
      </c>
    </row>
    <row r="78" spans="1:8" x14ac:dyDescent="0.25">
      <c r="A78" s="22">
        <v>2290</v>
      </c>
      <c r="B78" s="22">
        <v>2299.9899999999998</v>
      </c>
      <c r="C78" s="23">
        <f t="shared" si="6"/>
        <v>491.81999999999988</v>
      </c>
      <c r="D78" s="23">
        <f t="shared" si="7"/>
        <v>52.589999999999975</v>
      </c>
      <c r="E78" s="23">
        <f t="shared" si="8"/>
        <v>0</v>
      </c>
      <c r="F78" s="23">
        <f t="shared" si="9"/>
        <v>0</v>
      </c>
      <c r="G78" s="23">
        <f t="shared" si="10"/>
        <v>0</v>
      </c>
      <c r="H78" s="23">
        <f t="shared" si="11"/>
        <v>0</v>
      </c>
    </row>
    <row r="79" spans="1:8" x14ac:dyDescent="0.25">
      <c r="A79" s="20">
        <v>2300</v>
      </c>
      <c r="B79" s="20">
        <v>2309.9899999999998</v>
      </c>
      <c r="C79" s="21">
        <f t="shared" si="6"/>
        <v>498.81999999999988</v>
      </c>
      <c r="D79" s="21">
        <f t="shared" si="7"/>
        <v>57.589999999999975</v>
      </c>
      <c r="E79" s="21">
        <f t="shared" si="8"/>
        <v>0</v>
      </c>
      <c r="F79" s="21">
        <f t="shared" si="9"/>
        <v>0</v>
      </c>
      <c r="G79" s="21">
        <f t="shared" si="10"/>
        <v>0</v>
      </c>
      <c r="H79" s="21">
        <f t="shared" si="11"/>
        <v>0</v>
      </c>
    </row>
    <row r="80" spans="1:8" x14ac:dyDescent="0.25">
      <c r="A80" s="22">
        <v>2310</v>
      </c>
      <c r="B80" s="22">
        <v>2319.9899999999998</v>
      </c>
      <c r="C80" s="23">
        <f t="shared" si="6"/>
        <v>505.81999999999988</v>
      </c>
      <c r="D80" s="23">
        <f t="shared" si="7"/>
        <v>62.589999999999975</v>
      </c>
      <c r="E80" s="23">
        <f t="shared" si="8"/>
        <v>0</v>
      </c>
      <c r="F80" s="23">
        <f t="shared" si="9"/>
        <v>0</v>
      </c>
      <c r="G80" s="23">
        <f t="shared" si="10"/>
        <v>0</v>
      </c>
      <c r="H80" s="23">
        <f t="shared" si="11"/>
        <v>0</v>
      </c>
    </row>
    <row r="81" spans="1:8" x14ac:dyDescent="0.25">
      <c r="A81" s="20">
        <v>2320</v>
      </c>
      <c r="B81" s="20">
        <v>2329.9899999999998</v>
      </c>
      <c r="C81" s="21">
        <f t="shared" si="6"/>
        <v>512.81999999999994</v>
      </c>
      <c r="D81" s="21">
        <f t="shared" si="7"/>
        <v>67.589999999999975</v>
      </c>
      <c r="E81" s="21">
        <f t="shared" si="8"/>
        <v>0</v>
      </c>
      <c r="F81" s="21">
        <f t="shared" si="9"/>
        <v>0</v>
      </c>
      <c r="G81" s="21">
        <f t="shared" si="10"/>
        <v>0</v>
      </c>
      <c r="H81" s="21">
        <f t="shared" si="11"/>
        <v>0</v>
      </c>
    </row>
    <row r="82" spans="1:8" x14ac:dyDescent="0.25">
      <c r="A82" s="22">
        <v>2330</v>
      </c>
      <c r="B82" s="22">
        <v>2339.9899999999998</v>
      </c>
      <c r="C82" s="23">
        <f t="shared" si="6"/>
        <v>519.81999999999994</v>
      </c>
      <c r="D82" s="23">
        <f t="shared" si="7"/>
        <v>72.589999999999975</v>
      </c>
      <c r="E82" s="23">
        <f t="shared" si="8"/>
        <v>0</v>
      </c>
      <c r="F82" s="23">
        <f t="shared" si="9"/>
        <v>0</v>
      </c>
      <c r="G82" s="23">
        <f t="shared" si="10"/>
        <v>0</v>
      </c>
      <c r="H82" s="23">
        <f t="shared" si="11"/>
        <v>0</v>
      </c>
    </row>
    <row r="83" spans="1:8" x14ac:dyDescent="0.25">
      <c r="A83" s="20">
        <v>2340</v>
      </c>
      <c r="B83" s="20">
        <v>2349.9899999999998</v>
      </c>
      <c r="C83" s="21">
        <f t="shared" si="6"/>
        <v>526.81999999999994</v>
      </c>
      <c r="D83" s="21">
        <f t="shared" si="7"/>
        <v>77.589999999999975</v>
      </c>
      <c r="E83" s="21">
        <f t="shared" si="8"/>
        <v>0</v>
      </c>
      <c r="F83" s="21">
        <f t="shared" si="9"/>
        <v>0</v>
      </c>
      <c r="G83" s="21">
        <f t="shared" si="10"/>
        <v>0</v>
      </c>
      <c r="H83" s="21">
        <f t="shared" si="11"/>
        <v>0</v>
      </c>
    </row>
    <row r="84" spans="1:8" x14ac:dyDescent="0.25">
      <c r="A84" s="22">
        <v>2350</v>
      </c>
      <c r="B84" s="22">
        <v>2359.9899999999998</v>
      </c>
      <c r="C84" s="23">
        <f t="shared" si="6"/>
        <v>533.81999999999994</v>
      </c>
      <c r="D84" s="23">
        <f t="shared" si="7"/>
        <v>82.589999999999975</v>
      </c>
      <c r="E84" s="23">
        <f t="shared" si="8"/>
        <v>0</v>
      </c>
      <c r="F84" s="23">
        <f t="shared" si="9"/>
        <v>0</v>
      </c>
      <c r="G84" s="23">
        <f t="shared" si="10"/>
        <v>0</v>
      </c>
      <c r="H84" s="23">
        <f t="shared" si="11"/>
        <v>0</v>
      </c>
    </row>
    <row r="85" spans="1:8" x14ac:dyDescent="0.25">
      <c r="A85" s="20">
        <v>2360</v>
      </c>
      <c r="B85" s="20">
        <v>2369.9899999999998</v>
      </c>
      <c r="C85" s="21">
        <f t="shared" si="6"/>
        <v>540.81999999999994</v>
      </c>
      <c r="D85" s="21">
        <f t="shared" si="7"/>
        <v>87.589999999999975</v>
      </c>
      <c r="E85" s="21">
        <f t="shared" si="8"/>
        <v>0</v>
      </c>
      <c r="F85" s="21">
        <f t="shared" si="9"/>
        <v>0</v>
      </c>
      <c r="G85" s="21">
        <f t="shared" si="10"/>
        <v>0</v>
      </c>
      <c r="H85" s="21">
        <f t="shared" si="11"/>
        <v>0</v>
      </c>
    </row>
    <row r="86" spans="1:8" x14ac:dyDescent="0.25">
      <c r="A86" s="22">
        <v>2370</v>
      </c>
      <c r="B86" s="22">
        <v>2379.9899999999998</v>
      </c>
      <c r="C86" s="23">
        <f t="shared" si="6"/>
        <v>547.81999999999994</v>
      </c>
      <c r="D86" s="23">
        <f t="shared" si="7"/>
        <v>92.589999999999975</v>
      </c>
      <c r="E86" s="23">
        <f t="shared" si="8"/>
        <v>0</v>
      </c>
      <c r="F86" s="23">
        <f t="shared" si="9"/>
        <v>0</v>
      </c>
      <c r="G86" s="23">
        <f t="shared" si="10"/>
        <v>0</v>
      </c>
      <c r="H86" s="23">
        <f t="shared" si="11"/>
        <v>0</v>
      </c>
    </row>
    <row r="87" spans="1:8" x14ac:dyDescent="0.25">
      <c r="A87" s="20">
        <v>2380</v>
      </c>
      <c r="B87" s="20">
        <v>2389.9899999999998</v>
      </c>
      <c r="C87" s="21">
        <f t="shared" si="6"/>
        <v>554.81999999999994</v>
      </c>
      <c r="D87" s="21">
        <f t="shared" si="7"/>
        <v>97.589999999999975</v>
      </c>
      <c r="E87" s="21">
        <f t="shared" si="8"/>
        <v>0</v>
      </c>
      <c r="F87" s="21">
        <f t="shared" si="9"/>
        <v>0</v>
      </c>
      <c r="G87" s="21">
        <f t="shared" si="10"/>
        <v>0</v>
      </c>
      <c r="H87" s="21">
        <f t="shared" si="11"/>
        <v>0</v>
      </c>
    </row>
    <row r="88" spans="1:8" x14ac:dyDescent="0.25">
      <c r="A88" s="22">
        <v>2390</v>
      </c>
      <c r="B88" s="22">
        <v>2399.9899999999998</v>
      </c>
      <c r="C88" s="23">
        <f t="shared" si="6"/>
        <v>561.81999999999994</v>
      </c>
      <c r="D88" s="23">
        <f t="shared" si="7"/>
        <v>102.58999999999997</v>
      </c>
      <c r="E88" s="23">
        <f t="shared" si="8"/>
        <v>0</v>
      </c>
      <c r="F88" s="23">
        <f t="shared" si="9"/>
        <v>0</v>
      </c>
      <c r="G88" s="23">
        <f t="shared" si="10"/>
        <v>0</v>
      </c>
      <c r="H88" s="23">
        <f t="shared" si="11"/>
        <v>0</v>
      </c>
    </row>
    <row r="89" spans="1:8" x14ac:dyDescent="0.25">
      <c r="A89" s="20">
        <v>2400</v>
      </c>
      <c r="B89" s="20">
        <v>2409.9899999999998</v>
      </c>
      <c r="C89" s="21">
        <f t="shared" si="6"/>
        <v>568.81999999999994</v>
      </c>
      <c r="D89" s="21">
        <f t="shared" si="7"/>
        <v>107.58999999999997</v>
      </c>
      <c r="E89" s="21">
        <f t="shared" si="8"/>
        <v>0</v>
      </c>
      <c r="F89" s="21">
        <f t="shared" si="9"/>
        <v>0</v>
      </c>
      <c r="G89" s="21">
        <f t="shared" si="10"/>
        <v>0</v>
      </c>
      <c r="H89" s="21">
        <f t="shared" si="11"/>
        <v>0</v>
      </c>
    </row>
    <row r="90" spans="1:8" x14ac:dyDescent="0.25">
      <c r="A90" s="22">
        <v>2410</v>
      </c>
      <c r="B90" s="22">
        <v>2419.9899999999998</v>
      </c>
      <c r="C90" s="23">
        <f t="shared" si="6"/>
        <v>575.81999999999994</v>
      </c>
      <c r="D90" s="23">
        <f t="shared" si="7"/>
        <v>112.58999999999997</v>
      </c>
      <c r="E90" s="23">
        <f t="shared" si="8"/>
        <v>0</v>
      </c>
      <c r="F90" s="23">
        <f t="shared" si="9"/>
        <v>0</v>
      </c>
      <c r="G90" s="23">
        <f t="shared" si="10"/>
        <v>0</v>
      </c>
      <c r="H90" s="23">
        <f t="shared" si="11"/>
        <v>0</v>
      </c>
    </row>
    <row r="91" spans="1:8" x14ac:dyDescent="0.25">
      <c r="A91" s="20">
        <v>2420</v>
      </c>
      <c r="B91" s="20">
        <v>2429.9899999999998</v>
      </c>
      <c r="C91" s="21">
        <f t="shared" si="6"/>
        <v>582.81999999999994</v>
      </c>
      <c r="D91" s="21">
        <f t="shared" si="7"/>
        <v>117.58999999999997</v>
      </c>
      <c r="E91" s="21">
        <f t="shared" si="8"/>
        <v>0</v>
      </c>
      <c r="F91" s="21">
        <f t="shared" si="9"/>
        <v>0</v>
      </c>
      <c r="G91" s="21">
        <f t="shared" si="10"/>
        <v>0</v>
      </c>
      <c r="H91" s="21">
        <f t="shared" si="11"/>
        <v>0</v>
      </c>
    </row>
    <row r="92" spans="1:8" x14ac:dyDescent="0.25">
      <c r="A92" s="22">
        <v>2430</v>
      </c>
      <c r="B92" s="22">
        <v>2439.9899999999998</v>
      </c>
      <c r="C92" s="23">
        <f t="shared" si="6"/>
        <v>589.81999999999994</v>
      </c>
      <c r="D92" s="23">
        <f t="shared" si="7"/>
        <v>122.58999999999997</v>
      </c>
      <c r="E92" s="23">
        <f t="shared" si="8"/>
        <v>0</v>
      </c>
      <c r="F92" s="23">
        <f t="shared" si="9"/>
        <v>0</v>
      </c>
      <c r="G92" s="23">
        <f t="shared" si="10"/>
        <v>0</v>
      </c>
      <c r="H92" s="23">
        <f t="shared" si="11"/>
        <v>0</v>
      </c>
    </row>
    <row r="93" spans="1:8" x14ac:dyDescent="0.25">
      <c r="A93" s="20">
        <v>2440</v>
      </c>
      <c r="B93" s="20">
        <v>2449.9899999999998</v>
      </c>
      <c r="C93" s="21">
        <f t="shared" si="6"/>
        <v>596.81999999999994</v>
      </c>
      <c r="D93" s="21">
        <f t="shared" si="7"/>
        <v>127.58999999999997</v>
      </c>
      <c r="E93" s="21">
        <f t="shared" si="8"/>
        <v>0</v>
      </c>
      <c r="F93" s="21">
        <f t="shared" si="9"/>
        <v>0</v>
      </c>
      <c r="G93" s="21">
        <f t="shared" si="10"/>
        <v>0</v>
      </c>
      <c r="H93" s="21">
        <f t="shared" si="11"/>
        <v>0</v>
      </c>
    </row>
    <row r="94" spans="1:8" x14ac:dyDescent="0.25">
      <c r="A94" s="22">
        <v>2450</v>
      </c>
      <c r="B94" s="22">
        <v>2459.9899999999998</v>
      </c>
      <c r="C94" s="23">
        <f t="shared" si="6"/>
        <v>603.81999999999994</v>
      </c>
      <c r="D94" s="23">
        <f t="shared" si="7"/>
        <v>132.58999999999997</v>
      </c>
      <c r="E94" s="23">
        <f t="shared" si="8"/>
        <v>0</v>
      </c>
      <c r="F94" s="23">
        <f t="shared" si="9"/>
        <v>0</v>
      </c>
      <c r="G94" s="23">
        <f t="shared" si="10"/>
        <v>0</v>
      </c>
      <c r="H94" s="23">
        <f t="shared" si="11"/>
        <v>0</v>
      </c>
    </row>
    <row r="95" spans="1:8" x14ac:dyDescent="0.25">
      <c r="A95" s="20">
        <v>2460</v>
      </c>
      <c r="B95" s="20">
        <v>2469.9899999999998</v>
      </c>
      <c r="C95" s="21">
        <f t="shared" si="6"/>
        <v>610.81999999999994</v>
      </c>
      <c r="D95" s="21">
        <f t="shared" si="7"/>
        <v>137.58999999999997</v>
      </c>
      <c r="E95" s="21">
        <f t="shared" si="8"/>
        <v>0</v>
      </c>
      <c r="F95" s="21">
        <f t="shared" si="9"/>
        <v>0</v>
      </c>
      <c r="G95" s="21">
        <f t="shared" si="10"/>
        <v>0</v>
      </c>
      <c r="H95" s="21">
        <f t="shared" si="11"/>
        <v>0</v>
      </c>
    </row>
    <row r="96" spans="1:8" x14ac:dyDescent="0.25">
      <c r="A96" s="22">
        <v>2470</v>
      </c>
      <c r="B96" s="22">
        <v>2479.9899999999998</v>
      </c>
      <c r="C96" s="23">
        <f t="shared" si="6"/>
        <v>617.81999999999994</v>
      </c>
      <c r="D96" s="23">
        <f t="shared" si="7"/>
        <v>142.58999999999997</v>
      </c>
      <c r="E96" s="23">
        <f t="shared" si="8"/>
        <v>0</v>
      </c>
      <c r="F96" s="23">
        <f t="shared" si="9"/>
        <v>0</v>
      </c>
      <c r="G96" s="23">
        <f t="shared" si="10"/>
        <v>0</v>
      </c>
      <c r="H96" s="23">
        <f t="shared" si="11"/>
        <v>0</v>
      </c>
    </row>
    <row r="97" spans="1:8" x14ac:dyDescent="0.25">
      <c r="A97" s="20">
        <v>2480</v>
      </c>
      <c r="B97" s="20">
        <v>2489.9899999999998</v>
      </c>
      <c r="C97" s="21">
        <f t="shared" si="6"/>
        <v>624.81999999999994</v>
      </c>
      <c r="D97" s="21">
        <f t="shared" si="7"/>
        <v>147.58999999999997</v>
      </c>
      <c r="E97" s="21">
        <f t="shared" si="8"/>
        <v>0</v>
      </c>
      <c r="F97" s="21">
        <f t="shared" si="9"/>
        <v>0</v>
      </c>
      <c r="G97" s="21">
        <f t="shared" si="10"/>
        <v>0</v>
      </c>
      <c r="H97" s="21">
        <f t="shared" si="11"/>
        <v>0</v>
      </c>
    </row>
    <row r="98" spans="1:8" x14ac:dyDescent="0.25">
      <c r="A98" s="22">
        <v>2490</v>
      </c>
      <c r="B98" s="22">
        <v>2499.9899999999998</v>
      </c>
      <c r="C98" s="23">
        <f t="shared" si="6"/>
        <v>631.81999999999994</v>
      </c>
      <c r="D98" s="23">
        <f t="shared" si="7"/>
        <v>152.58999999999997</v>
      </c>
      <c r="E98" s="23">
        <f t="shared" si="8"/>
        <v>0</v>
      </c>
      <c r="F98" s="23">
        <f t="shared" si="9"/>
        <v>0</v>
      </c>
      <c r="G98" s="23">
        <f t="shared" si="10"/>
        <v>0</v>
      </c>
      <c r="H98" s="23">
        <f t="shared" si="11"/>
        <v>0</v>
      </c>
    </row>
    <row r="99" spans="1:8" x14ac:dyDescent="0.25">
      <c r="A99" s="20">
        <v>2500</v>
      </c>
      <c r="B99" s="20">
        <v>2509.9899999999998</v>
      </c>
      <c r="C99" s="21">
        <f t="shared" si="6"/>
        <v>638.81999999999994</v>
      </c>
      <c r="D99" s="21">
        <f t="shared" si="7"/>
        <v>157.58999999999997</v>
      </c>
      <c r="E99" s="21">
        <f t="shared" si="8"/>
        <v>0</v>
      </c>
      <c r="F99" s="21">
        <f t="shared" si="9"/>
        <v>0</v>
      </c>
      <c r="G99" s="21">
        <f t="shared" si="10"/>
        <v>0</v>
      </c>
      <c r="H99" s="21">
        <f t="shared" si="11"/>
        <v>0</v>
      </c>
    </row>
    <row r="100" spans="1:8" x14ac:dyDescent="0.25">
      <c r="A100" s="22">
        <v>2510</v>
      </c>
      <c r="B100" s="22">
        <v>2519.9899999999998</v>
      </c>
      <c r="C100" s="23">
        <f t="shared" si="6"/>
        <v>645.81999999999994</v>
      </c>
      <c r="D100" s="23">
        <f t="shared" si="7"/>
        <v>162.58999999999997</v>
      </c>
      <c r="E100" s="23">
        <f t="shared" si="8"/>
        <v>0</v>
      </c>
      <c r="F100" s="23">
        <f t="shared" si="9"/>
        <v>0</v>
      </c>
      <c r="G100" s="23">
        <f t="shared" si="10"/>
        <v>0</v>
      </c>
      <c r="H100" s="23">
        <f t="shared" si="11"/>
        <v>0</v>
      </c>
    </row>
    <row r="101" spans="1:8" x14ac:dyDescent="0.25">
      <c r="A101" s="20">
        <v>2520</v>
      </c>
      <c r="B101" s="20">
        <v>2529.9899999999998</v>
      </c>
      <c r="C101" s="21">
        <f t="shared" si="6"/>
        <v>652.81999999999994</v>
      </c>
      <c r="D101" s="21">
        <f t="shared" si="7"/>
        <v>167.58999999999997</v>
      </c>
      <c r="E101" s="21">
        <f t="shared" si="8"/>
        <v>0.9399999999999864</v>
      </c>
      <c r="F101" s="21">
        <f t="shared" si="9"/>
        <v>0</v>
      </c>
      <c r="G101" s="21">
        <f t="shared" si="10"/>
        <v>0</v>
      </c>
      <c r="H101" s="21">
        <f t="shared" si="11"/>
        <v>0</v>
      </c>
    </row>
    <row r="102" spans="1:8" x14ac:dyDescent="0.25">
      <c r="A102" s="22">
        <v>2530</v>
      </c>
      <c r="B102" s="22">
        <v>2539.9899999999998</v>
      </c>
      <c r="C102" s="23">
        <f t="shared" si="6"/>
        <v>659.81999999999994</v>
      </c>
      <c r="D102" s="23">
        <f t="shared" si="7"/>
        <v>172.58999999999997</v>
      </c>
      <c r="E102" s="23">
        <f t="shared" si="8"/>
        <v>4.9399999999999871</v>
      </c>
      <c r="F102" s="23">
        <f t="shared" si="9"/>
        <v>0</v>
      </c>
      <c r="G102" s="23">
        <f t="shared" si="10"/>
        <v>0</v>
      </c>
      <c r="H102" s="23">
        <f t="shared" si="11"/>
        <v>0</v>
      </c>
    </row>
    <row r="103" spans="1:8" x14ac:dyDescent="0.25">
      <c r="A103" s="20">
        <v>2540</v>
      </c>
      <c r="B103" s="20">
        <v>2549.9899999999998</v>
      </c>
      <c r="C103" s="21">
        <f t="shared" si="6"/>
        <v>666.81999999999994</v>
      </c>
      <c r="D103" s="21">
        <f t="shared" si="7"/>
        <v>177.58999999999997</v>
      </c>
      <c r="E103" s="21">
        <f t="shared" si="8"/>
        <v>8.9399999999999871</v>
      </c>
      <c r="F103" s="21">
        <f t="shared" si="9"/>
        <v>0</v>
      </c>
      <c r="G103" s="21">
        <f t="shared" si="10"/>
        <v>0</v>
      </c>
      <c r="H103" s="21">
        <f t="shared" si="11"/>
        <v>0</v>
      </c>
    </row>
    <row r="104" spans="1:8" x14ac:dyDescent="0.25">
      <c r="A104" s="22">
        <v>2550</v>
      </c>
      <c r="B104" s="22">
        <v>2559.9899999999998</v>
      </c>
      <c r="C104" s="23">
        <f t="shared" si="6"/>
        <v>673.81999999999994</v>
      </c>
      <c r="D104" s="23">
        <f t="shared" si="7"/>
        <v>182.58999999999997</v>
      </c>
      <c r="E104" s="23">
        <f t="shared" si="8"/>
        <v>12.939999999999987</v>
      </c>
      <c r="F104" s="23">
        <f t="shared" si="9"/>
        <v>0</v>
      </c>
      <c r="G104" s="23">
        <f t="shared" si="10"/>
        <v>0</v>
      </c>
      <c r="H104" s="23">
        <f t="shared" si="11"/>
        <v>0</v>
      </c>
    </row>
    <row r="105" spans="1:8" x14ac:dyDescent="0.25">
      <c r="A105" s="20">
        <v>2560</v>
      </c>
      <c r="B105" s="20">
        <v>2569.9899999999998</v>
      </c>
      <c r="C105" s="21">
        <f t="shared" si="6"/>
        <v>680.81999999999994</v>
      </c>
      <c r="D105" s="21">
        <f t="shared" si="7"/>
        <v>187.58999999999997</v>
      </c>
      <c r="E105" s="21">
        <f t="shared" si="8"/>
        <v>16.939999999999987</v>
      </c>
      <c r="F105" s="21">
        <f t="shared" si="9"/>
        <v>0</v>
      </c>
      <c r="G105" s="21">
        <f t="shared" si="10"/>
        <v>0</v>
      </c>
      <c r="H105" s="21">
        <f t="shared" si="11"/>
        <v>0</v>
      </c>
    </row>
    <row r="106" spans="1:8" x14ac:dyDescent="0.25">
      <c r="A106" s="22">
        <v>2570</v>
      </c>
      <c r="B106" s="22">
        <v>2579.9899999999998</v>
      </c>
      <c r="C106" s="23">
        <f t="shared" si="6"/>
        <v>687.81999999999994</v>
      </c>
      <c r="D106" s="23">
        <f t="shared" si="7"/>
        <v>192.58999999999997</v>
      </c>
      <c r="E106" s="23">
        <f t="shared" si="8"/>
        <v>20.939999999999987</v>
      </c>
      <c r="F106" s="23">
        <f t="shared" si="9"/>
        <v>0</v>
      </c>
      <c r="G106" s="23">
        <f t="shared" si="10"/>
        <v>0</v>
      </c>
      <c r="H106" s="23">
        <f t="shared" si="11"/>
        <v>0</v>
      </c>
    </row>
    <row r="107" spans="1:8" x14ac:dyDescent="0.25">
      <c r="A107" s="20">
        <v>2580</v>
      </c>
      <c r="B107" s="20">
        <v>2589.9899999999998</v>
      </c>
      <c r="C107" s="21">
        <f t="shared" si="6"/>
        <v>694.81999999999994</v>
      </c>
      <c r="D107" s="21">
        <f t="shared" si="7"/>
        <v>197.58999999999997</v>
      </c>
      <c r="E107" s="21">
        <f t="shared" si="8"/>
        <v>24.939999999999987</v>
      </c>
      <c r="F107" s="21">
        <f t="shared" si="9"/>
        <v>0</v>
      </c>
      <c r="G107" s="21">
        <f t="shared" si="10"/>
        <v>0</v>
      </c>
      <c r="H107" s="21">
        <f t="shared" si="11"/>
        <v>0</v>
      </c>
    </row>
    <row r="108" spans="1:8" x14ac:dyDescent="0.25">
      <c r="A108" s="22">
        <v>2590</v>
      </c>
      <c r="B108" s="22">
        <v>2599.9899999999998</v>
      </c>
      <c r="C108" s="23">
        <f t="shared" si="6"/>
        <v>701.81999999999994</v>
      </c>
      <c r="D108" s="23">
        <f t="shared" si="7"/>
        <v>202.58999999999997</v>
      </c>
      <c r="E108" s="23">
        <f t="shared" si="8"/>
        <v>28.939999999999987</v>
      </c>
      <c r="F108" s="23">
        <f t="shared" si="9"/>
        <v>0</v>
      </c>
      <c r="G108" s="23">
        <f t="shared" si="10"/>
        <v>0</v>
      </c>
      <c r="H108" s="23">
        <f t="shared" si="11"/>
        <v>0</v>
      </c>
    </row>
    <row r="109" spans="1:8" x14ac:dyDescent="0.25">
      <c r="A109" s="20">
        <v>2600</v>
      </c>
      <c r="B109" s="20">
        <v>2609.9899999999998</v>
      </c>
      <c r="C109" s="21">
        <f t="shared" si="6"/>
        <v>708.81999999999994</v>
      </c>
      <c r="D109" s="21">
        <f t="shared" si="7"/>
        <v>207.58999999999997</v>
      </c>
      <c r="E109" s="21">
        <f t="shared" si="8"/>
        <v>32.939999999999991</v>
      </c>
      <c r="F109" s="21">
        <f t="shared" si="9"/>
        <v>0</v>
      </c>
      <c r="G109" s="21">
        <f t="shared" si="10"/>
        <v>0</v>
      </c>
      <c r="H109" s="21">
        <f t="shared" si="11"/>
        <v>0</v>
      </c>
    </row>
    <row r="110" spans="1:8" x14ac:dyDescent="0.25">
      <c r="A110" s="22">
        <v>2610</v>
      </c>
      <c r="B110" s="22">
        <v>2619.9899999999998</v>
      </c>
      <c r="C110" s="23">
        <f t="shared" si="6"/>
        <v>715.81999999999994</v>
      </c>
      <c r="D110" s="23">
        <f t="shared" si="7"/>
        <v>212.58999999999997</v>
      </c>
      <c r="E110" s="23">
        <f t="shared" si="8"/>
        <v>36.939999999999991</v>
      </c>
      <c r="F110" s="23">
        <f t="shared" si="9"/>
        <v>0</v>
      </c>
      <c r="G110" s="23">
        <f t="shared" si="10"/>
        <v>0</v>
      </c>
      <c r="H110" s="23">
        <f t="shared" si="11"/>
        <v>0</v>
      </c>
    </row>
    <row r="111" spans="1:8" x14ac:dyDescent="0.25">
      <c r="A111" s="20">
        <v>2620</v>
      </c>
      <c r="B111" s="20">
        <v>2629.99</v>
      </c>
      <c r="C111" s="21">
        <f t="shared" si="6"/>
        <v>722.81999999999994</v>
      </c>
      <c r="D111" s="21">
        <f t="shared" si="7"/>
        <v>217.58999999999997</v>
      </c>
      <c r="E111" s="21">
        <f t="shared" si="8"/>
        <v>40.939999999999991</v>
      </c>
      <c r="F111" s="21">
        <f t="shared" si="9"/>
        <v>0</v>
      </c>
      <c r="G111" s="21">
        <f t="shared" si="10"/>
        <v>0</v>
      </c>
      <c r="H111" s="21">
        <f t="shared" si="11"/>
        <v>0</v>
      </c>
    </row>
    <row r="112" spans="1:8" x14ac:dyDescent="0.25">
      <c r="A112" s="22">
        <v>2630</v>
      </c>
      <c r="B112" s="22">
        <v>2639.99</v>
      </c>
      <c r="C112" s="23">
        <f t="shared" si="6"/>
        <v>729.81999999999994</v>
      </c>
      <c r="D112" s="23">
        <f t="shared" si="7"/>
        <v>222.58999999999997</v>
      </c>
      <c r="E112" s="23">
        <f t="shared" si="8"/>
        <v>44.939999999999991</v>
      </c>
      <c r="F112" s="23">
        <f t="shared" si="9"/>
        <v>0</v>
      </c>
      <c r="G112" s="23">
        <f t="shared" si="10"/>
        <v>0</v>
      </c>
      <c r="H112" s="23">
        <f t="shared" si="11"/>
        <v>0</v>
      </c>
    </row>
    <row r="113" spans="1:8" x14ac:dyDescent="0.25">
      <c r="A113" s="20">
        <v>2640</v>
      </c>
      <c r="B113" s="20">
        <v>2649.99</v>
      </c>
      <c r="C113" s="21">
        <f t="shared" si="6"/>
        <v>736.81999999999994</v>
      </c>
      <c r="D113" s="21">
        <f t="shared" si="7"/>
        <v>227.58999999999997</v>
      </c>
      <c r="E113" s="21">
        <f t="shared" si="8"/>
        <v>48.939999999999991</v>
      </c>
      <c r="F113" s="21">
        <f t="shared" si="9"/>
        <v>0</v>
      </c>
      <c r="G113" s="21">
        <f t="shared" si="10"/>
        <v>0</v>
      </c>
      <c r="H113" s="21">
        <f t="shared" si="11"/>
        <v>0</v>
      </c>
    </row>
    <row r="114" spans="1:8" x14ac:dyDescent="0.25">
      <c r="A114" s="22">
        <v>2650</v>
      </c>
      <c r="B114" s="22">
        <v>2659.99</v>
      </c>
      <c r="C114" s="23">
        <f t="shared" si="6"/>
        <v>743.81999999999994</v>
      </c>
      <c r="D114" s="23">
        <f t="shared" si="7"/>
        <v>232.58999999999997</v>
      </c>
      <c r="E114" s="23">
        <f t="shared" si="8"/>
        <v>52.939999999999991</v>
      </c>
      <c r="F114" s="23">
        <f t="shared" si="9"/>
        <v>0</v>
      </c>
      <c r="G114" s="23">
        <f t="shared" si="10"/>
        <v>0</v>
      </c>
      <c r="H114" s="23">
        <f t="shared" si="11"/>
        <v>0</v>
      </c>
    </row>
    <row r="115" spans="1:8" x14ac:dyDescent="0.25">
      <c r="A115" s="20">
        <v>2660</v>
      </c>
      <c r="B115" s="20">
        <v>2669.99</v>
      </c>
      <c r="C115" s="21">
        <f t="shared" si="6"/>
        <v>750.81999999999994</v>
      </c>
      <c r="D115" s="21">
        <f t="shared" si="7"/>
        <v>237.58999999999997</v>
      </c>
      <c r="E115" s="21">
        <f t="shared" si="8"/>
        <v>56.939999999999991</v>
      </c>
      <c r="F115" s="21">
        <f t="shared" si="9"/>
        <v>0</v>
      </c>
      <c r="G115" s="21">
        <f t="shared" si="10"/>
        <v>0</v>
      </c>
      <c r="H115" s="21">
        <f t="shared" si="11"/>
        <v>0</v>
      </c>
    </row>
    <row r="116" spans="1:8" x14ac:dyDescent="0.25">
      <c r="A116" s="22">
        <v>2670</v>
      </c>
      <c r="B116" s="22">
        <v>2679.99</v>
      </c>
      <c r="C116" s="23">
        <f t="shared" si="6"/>
        <v>757.81999999999994</v>
      </c>
      <c r="D116" s="23">
        <f t="shared" si="7"/>
        <v>242.58999999999997</v>
      </c>
      <c r="E116" s="23">
        <f t="shared" si="8"/>
        <v>60.939999999999991</v>
      </c>
      <c r="F116" s="23">
        <f t="shared" si="9"/>
        <v>0</v>
      </c>
      <c r="G116" s="23">
        <f t="shared" si="10"/>
        <v>0</v>
      </c>
      <c r="H116" s="23">
        <f t="shared" si="11"/>
        <v>0</v>
      </c>
    </row>
    <row r="117" spans="1:8" x14ac:dyDescent="0.25">
      <c r="A117" s="20">
        <v>2680</v>
      </c>
      <c r="B117" s="20">
        <v>2689.99</v>
      </c>
      <c r="C117" s="21">
        <f t="shared" si="6"/>
        <v>764.81999999999994</v>
      </c>
      <c r="D117" s="21">
        <f t="shared" si="7"/>
        <v>247.58999999999997</v>
      </c>
      <c r="E117" s="21">
        <f t="shared" si="8"/>
        <v>64.939999999999984</v>
      </c>
      <c r="F117" s="21">
        <f t="shared" si="9"/>
        <v>0</v>
      </c>
      <c r="G117" s="21">
        <f t="shared" si="10"/>
        <v>0</v>
      </c>
      <c r="H117" s="21">
        <f t="shared" si="11"/>
        <v>0</v>
      </c>
    </row>
    <row r="118" spans="1:8" x14ac:dyDescent="0.25">
      <c r="A118" s="22">
        <v>2690</v>
      </c>
      <c r="B118" s="22">
        <v>2699.99</v>
      </c>
      <c r="C118" s="23">
        <f t="shared" si="6"/>
        <v>771.81999999999994</v>
      </c>
      <c r="D118" s="23">
        <f t="shared" si="7"/>
        <v>252.58999999999997</v>
      </c>
      <c r="E118" s="23">
        <f t="shared" si="8"/>
        <v>68.939999999999984</v>
      </c>
      <c r="F118" s="23">
        <f t="shared" si="9"/>
        <v>0</v>
      </c>
      <c r="G118" s="23">
        <f t="shared" si="10"/>
        <v>0</v>
      </c>
      <c r="H118" s="23">
        <f t="shared" si="11"/>
        <v>0</v>
      </c>
    </row>
    <row r="119" spans="1:8" x14ac:dyDescent="0.25">
      <c r="A119" s="20">
        <v>2700</v>
      </c>
      <c r="B119" s="20">
        <v>2709.99</v>
      </c>
      <c r="C119" s="21">
        <f t="shared" si="6"/>
        <v>778.81999999999994</v>
      </c>
      <c r="D119" s="21">
        <f t="shared" si="7"/>
        <v>257.58999999999997</v>
      </c>
      <c r="E119" s="21">
        <f t="shared" si="8"/>
        <v>72.939999999999984</v>
      </c>
      <c r="F119" s="21">
        <f t="shared" si="9"/>
        <v>0</v>
      </c>
      <c r="G119" s="21">
        <f t="shared" si="10"/>
        <v>0</v>
      </c>
      <c r="H119" s="21">
        <f t="shared" si="11"/>
        <v>0</v>
      </c>
    </row>
    <row r="120" spans="1:8" x14ac:dyDescent="0.25">
      <c r="A120" s="22">
        <v>2710</v>
      </c>
      <c r="B120" s="22">
        <v>2719.99</v>
      </c>
      <c r="C120" s="23">
        <f t="shared" si="6"/>
        <v>785.81999999999994</v>
      </c>
      <c r="D120" s="23">
        <f t="shared" si="7"/>
        <v>262.58999999999997</v>
      </c>
      <c r="E120" s="23">
        <f t="shared" si="8"/>
        <v>76.94</v>
      </c>
      <c r="F120" s="23">
        <f t="shared" si="9"/>
        <v>0</v>
      </c>
      <c r="G120" s="23">
        <f t="shared" si="10"/>
        <v>0</v>
      </c>
      <c r="H120" s="23">
        <f t="shared" si="11"/>
        <v>0</v>
      </c>
    </row>
    <row r="121" spans="1:8" x14ac:dyDescent="0.25">
      <c r="A121" s="20">
        <v>2720</v>
      </c>
      <c r="B121" s="20">
        <v>2729.99</v>
      </c>
      <c r="C121" s="21">
        <f t="shared" si="6"/>
        <v>792.81999999999994</v>
      </c>
      <c r="D121" s="21">
        <f t="shared" si="7"/>
        <v>267.58999999999997</v>
      </c>
      <c r="E121" s="21">
        <f t="shared" si="8"/>
        <v>80.94</v>
      </c>
      <c r="F121" s="21">
        <f t="shared" si="9"/>
        <v>0</v>
      </c>
      <c r="G121" s="21">
        <f t="shared" si="10"/>
        <v>0</v>
      </c>
      <c r="H121" s="21">
        <f t="shared" si="11"/>
        <v>0</v>
      </c>
    </row>
    <row r="122" spans="1:8" x14ac:dyDescent="0.25">
      <c r="A122" s="22">
        <v>2730</v>
      </c>
      <c r="B122" s="22">
        <v>2739.99</v>
      </c>
      <c r="C122" s="23">
        <f t="shared" si="6"/>
        <v>799.81999999999994</v>
      </c>
      <c r="D122" s="23">
        <f t="shared" si="7"/>
        <v>272.58999999999997</v>
      </c>
      <c r="E122" s="23">
        <f t="shared" si="8"/>
        <v>84.94</v>
      </c>
      <c r="F122" s="23">
        <f t="shared" si="9"/>
        <v>0</v>
      </c>
      <c r="G122" s="23">
        <f t="shared" si="10"/>
        <v>0</v>
      </c>
      <c r="H122" s="23">
        <f t="shared" si="11"/>
        <v>0</v>
      </c>
    </row>
    <row r="123" spans="1:8" x14ac:dyDescent="0.25">
      <c r="A123" s="20">
        <v>2740</v>
      </c>
      <c r="B123" s="20">
        <v>2749.99</v>
      </c>
      <c r="C123" s="21">
        <f t="shared" si="6"/>
        <v>806.81999999999994</v>
      </c>
      <c r="D123" s="21">
        <f t="shared" si="7"/>
        <v>277.58999999999997</v>
      </c>
      <c r="E123" s="21">
        <f t="shared" si="8"/>
        <v>88.94</v>
      </c>
      <c r="F123" s="21">
        <f t="shared" si="9"/>
        <v>0</v>
      </c>
      <c r="G123" s="21">
        <f t="shared" si="10"/>
        <v>0</v>
      </c>
      <c r="H123" s="21">
        <f t="shared" si="11"/>
        <v>0</v>
      </c>
    </row>
    <row r="124" spans="1:8" x14ac:dyDescent="0.25">
      <c r="A124" s="22">
        <v>2750</v>
      </c>
      <c r="B124" s="22">
        <v>2759.99</v>
      </c>
      <c r="C124" s="23">
        <f t="shared" si="6"/>
        <v>813.81999999999994</v>
      </c>
      <c r="D124" s="23">
        <f t="shared" si="7"/>
        <v>282.58999999999997</v>
      </c>
      <c r="E124" s="23">
        <f t="shared" si="8"/>
        <v>92.94</v>
      </c>
      <c r="F124" s="23">
        <f t="shared" si="9"/>
        <v>0</v>
      </c>
      <c r="G124" s="23">
        <f t="shared" si="10"/>
        <v>0</v>
      </c>
      <c r="H124" s="23">
        <f t="shared" si="11"/>
        <v>0</v>
      </c>
    </row>
    <row r="125" spans="1:8" x14ac:dyDescent="0.25">
      <c r="A125" s="20">
        <v>2760</v>
      </c>
      <c r="B125" s="20">
        <v>2769.99</v>
      </c>
      <c r="C125" s="21">
        <f t="shared" si="6"/>
        <v>820.81999999999994</v>
      </c>
      <c r="D125" s="21">
        <f t="shared" si="7"/>
        <v>287.58999999999997</v>
      </c>
      <c r="E125" s="21">
        <f t="shared" si="8"/>
        <v>96.94</v>
      </c>
      <c r="F125" s="21">
        <f t="shared" si="9"/>
        <v>0</v>
      </c>
      <c r="G125" s="21">
        <f t="shared" si="10"/>
        <v>0</v>
      </c>
      <c r="H125" s="21">
        <f t="shared" si="11"/>
        <v>0</v>
      </c>
    </row>
    <row r="126" spans="1:8" x14ac:dyDescent="0.25">
      <c r="A126" s="22">
        <v>2770</v>
      </c>
      <c r="B126" s="22">
        <v>2779.99</v>
      </c>
      <c r="C126" s="23">
        <f t="shared" si="6"/>
        <v>827.81999999999994</v>
      </c>
      <c r="D126" s="23">
        <f t="shared" si="7"/>
        <v>292.58999999999997</v>
      </c>
      <c r="E126" s="23">
        <f t="shared" si="8"/>
        <v>100.94</v>
      </c>
      <c r="F126" s="23">
        <f t="shared" si="9"/>
        <v>0</v>
      </c>
      <c r="G126" s="23">
        <f t="shared" si="10"/>
        <v>0</v>
      </c>
      <c r="H126" s="23">
        <f t="shared" si="11"/>
        <v>0</v>
      </c>
    </row>
    <row r="127" spans="1:8" x14ac:dyDescent="0.25">
      <c r="A127" s="20">
        <v>2780</v>
      </c>
      <c r="B127" s="20">
        <v>2789.99</v>
      </c>
      <c r="C127" s="21">
        <f t="shared" si="6"/>
        <v>834.81999999999994</v>
      </c>
      <c r="D127" s="21">
        <f t="shared" si="7"/>
        <v>297.58999999999997</v>
      </c>
      <c r="E127" s="21">
        <f t="shared" si="8"/>
        <v>104.94</v>
      </c>
      <c r="F127" s="21">
        <f t="shared" si="9"/>
        <v>0</v>
      </c>
      <c r="G127" s="21">
        <f t="shared" si="10"/>
        <v>0</v>
      </c>
      <c r="H127" s="21">
        <f t="shared" si="11"/>
        <v>0</v>
      </c>
    </row>
    <row r="128" spans="1:8" x14ac:dyDescent="0.25">
      <c r="A128" s="22">
        <v>2790</v>
      </c>
      <c r="B128" s="22">
        <v>2799.99</v>
      </c>
      <c r="C128" s="23">
        <f t="shared" si="6"/>
        <v>841.81999999999994</v>
      </c>
      <c r="D128" s="23">
        <f t="shared" si="7"/>
        <v>302.58999999999997</v>
      </c>
      <c r="E128" s="23">
        <f t="shared" si="8"/>
        <v>108.94</v>
      </c>
      <c r="F128" s="23">
        <f t="shared" si="9"/>
        <v>0</v>
      </c>
      <c r="G128" s="23">
        <f t="shared" si="10"/>
        <v>0</v>
      </c>
      <c r="H128" s="23">
        <f t="shared" si="11"/>
        <v>0</v>
      </c>
    </row>
    <row r="129" spans="1:8" x14ac:dyDescent="0.25">
      <c r="A129" s="20">
        <v>2800</v>
      </c>
      <c r="B129" s="20">
        <v>2809.99</v>
      </c>
      <c r="C129" s="21">
        <f t="shared" si="6"/>
        <v>848.81999999999994</v>
      </c>
      <c r="D129" s="21">
        <f t="shared" si="7"/>
        <v>307.58999999999997</v>
      </c>
      <c r="E129" s="21">
        <f t="shared" si="8"/>
        <v>112.94</v>
      </c>
      <c r="F129" s="21">
        <f t="shared" si="9"/>
        <v>0</v>
      </c>
      <c r="G129" s="21">
        <f t="shared" si="10"/>
        <v>0</v>
      </c>
      <c r="H129" s="21">
        <f t="shared" si="11"/>
        <v>0</v>
      </c>
    </row>
    <row r="130" spans="1:8" x14ac:dyDescent="0.25">
      <c r="A130" s="22">
        <v>2810</v>
      </c>
      <c r="B130" s="22">
        <v>2819.99</v>
      </c>
      <c r="C130" s="23">
        <f t="shared" si="6"/>
        <v>855.81999999999994</v>
      </c>
      <c r="D130" s="23">
        <f t="shared" si="7"/>
        <v>312.58999999999997</v>
      </c>
      <c r="E130" s="23">
        <f t="shared" si="8"/>
        <v>116.94</v>
      </c>
      <c r="F130" s="23">
        <f t="shared" si="9"/>
        <v>0</v>
      </c>
      <c r="G130" s="23">
        <f t="shared" si="10"/>
        <v>0</v>
      </c>
      <c r="H130" s="23">
        <f t="shared" si="11"/>
        <v>0</v>
      </c>
    </row>
    <row r="131" spans="1:8" x14ac:dyDescent="0.25">
      <c r="A131" s="20">
        <v>2820</v>
      </c>
      <c r="B131" s="20">
        <v>2829.99</v>
      </c>
      <c r="C131" s="21">
        <f t="shared" si="6"/>
        <v>862.81999999999994</v>
      </c>
      <c r="D131" s="21">
        <f t="shared" si="7"/>
        <v>317.58999999999997</v>
      </c>
      <c r="E131" s="21">
        <f t="shared" si="8"/>
        <v>120.94</v>
      </c>
      <c r="F131" s="21">
        <f t="shared" si="9"/>
        <v>0</v>
      </c>
      <c r="G131" s="21">
        <f t="shared" si="10"/>
        <v>0</v>
      </c>
      <c r="H131" s="21">
        <f t="shared" si="11"/>
        <v>0</v>
      </c>
    </row>
    <row r="132" spans="1:8" x14ac:dyDescent="0.25">
      <c r="A132" s="22">
        <v>2830</v>
      </c>
      <c r="B132" s="22">
        <v>2839.99</v>
      </c>
      <c r="C132" s="23">
        <f t="shared" si="6"/>
        <v>869.81999999999994</v>
      </c>
      <c r="D132" s="23">
        <f t="shared" si="7"/>
        <v>322.58999999999997</v>
      </c>
      <c r="E132" s="23">
        <f t="shared" si="8"/>
        <v>124.94</v>
      </c>
      <c r="F132" s="23">
        <f t="shared" si="9"/>
        <v>0</v>
      </c>
      <c r="G132" s="23">
        <f t="shared" si="10"/>
        <v>0</v>
      </c>
      <c r="H132" s="23">
        <f t="shared" si="11"/>
        <v>0</v>
      </c>
    </row>
    <row r="133" spans="1:8" x14ac:dyDescent="0.25">
      <c r="A133" s="20">
        <v>2840</v>
      </c>
      <c r="B133" s="20">
        <v>2849.99</v>
      </c>
      <c r="C133" s="21">
        <f t="shared" si="6"/>
        <v>876.81999999999994</v>
      </c>
      <c r="D133" s="21">
        <f t="shared" si="7"/>
        <v>327.58999999999997</v>
      </c>
      <c r="E133" s="21">
        <f t="shared" si="8"/>
        <v>128.94</v>
      </c>
      <c r="F133" s="21">
        <f t="shared" si="9"/>
        <v>0</v>
      </c>
      <c r="G133" s="21">
        <f t="shared" si="10"/>
        <v>0</v>
      </c>
      <c r="H133" s="21">
        <f t="shared" si="11"/>
        <v>0</v>
      </c>
    </row>
    <row r="134" spans="1:8" x14ac:dyDescent="0.25">
      <c r="A134" s="22">
        <v>2850</v>
      </c>
      <c r="B134" s="22">
        <v>2859.99</v>
      </c>
      <c r="C134" s="23">
        <f t="shared" si="6"/>
        <v>883.81999999999994</v>
      </c>
      <c r="D134" s="23">
        <f t="shared" si="7"/>
        <v>332.59</v>
      </c>
      <c r="E134" s="23">
        <f t="shared" si="8"/>
        <v>132.94</v>
      </c>
      <c r="F134" s="23">
        <f t="shared" si="9"/>
        <v>0</v>
      </c>
      <c r="G134" s="23">
        <f t="shared" si="10"/>
        <v>0</v>
      </c>
      <c r="H134" s="23">
        <f t="shared" si="11"/>
        <v>0</v>
      </c>
    </row>
    <row r="135" spans="1:8" x14ac:dyDescent="0.25">
      <c r="A135" s="20">
        <v>2860</v>
      </c>
      <c r="B135" s="20">
        <v>2869.99</v>
      </c>
      <c r="C135" s="21">
        <f t="shared" ref="C135:C198" si="12">IF(((A135-$C$382)*0.7)&lt;0,0,(A135-$C$382)*0.7)</f>
        <v>890.81999999999994</v>
      </c>
      <c r="D135" s="21">
        <f t="shared" ref="D135:D198" si="13">IF((($A135-$C$382-$C$383)*0.5)&lt;0,0,($A135-$C$382-$C$383)*0.5)</f>
        <v>337.59</v>
      </c>
      <c r="E135" s="21">
        <f t="shared" ref="E135:E198" si="14">IF((($A135-$C$382-$C$383-$C$384*1)*0.4)&lt;0,0,($A135-$C$382-$C$383-$C$384*1)*0.4)</f>
        <v>136.94</v>
      </c>
      <c r="F135" s="21">
        <f t="shared" ref="F135:F198" si="15">IF((($A135-$C$382-$C$383-$C$384*2)*0.3)&lt;0,0,($A135-$C$382-$C$383-$C$384*2)*0.3)</f>
        <v>2.8559999999999945</v>
      </c>
      <c r="G135" s="21">
        <f t="shared" ref="G135:G198" si="16">IF((($A135-$C$382-$C$383-$C$384*3)*0.2)&lt;0,0,($A135-$C$382-$C$383-$C$384*3)*0.2)</f>
        <v>0</v>
      </c>
      <c r="H135" s="21">
        <f t="shared" ref="H135:H198" si="17">IF((($A135-$C$382-$C$383-$C$384*4)*0.1)&lt;0,0,($A135-$C$382-$C$383-$C$384*4)*0.1)</f>
        <v>0</v>
      </c>
    </row>
    <row r="136" spans="1:8" x14ac:dyDescent="0.25">
      <c r="A136" s="22">
        <v>2870</v>
      </c>
      <c r="B136" s="22">
        <v>2879.99</v>
      </c>
      <c r="C136" s="23">
        <f t="shared" si="12"/>
        <v>897.81999999999982</v>
      </c>
      <c r="D136" s="23">
        <f t="shared" si="13"/>
        <v>342.59</v>
      </c>
      <c r="E136" s="23">
        <f t="shared" si="14"/>
        <v>140.94</v>
      </c>
      <c r="F136" s="23">
        <f t="shared" si="15"/>
        <v>5.8559999999999945</v>
      </c>
      <c r="G136" s="23">
        <f t="shared" si="16"/>
        <v>0</v>
      </c>
      <c r="H136" s="23">
        <f t="shared" si="17"/>
        <v>0</v>
      </c>
    </row>
    <row r="137" spans="1:8" x14ac:dyDescent="0.25">
      <c r="A137" s="20">
        <v>2880</v>
      </c>
      <c r="B137" s="20">
        <v>2889.99</v>
      </c>
      <c r="C137" s="21">
        <f t="shared" si="12"/>
        <v>904.81999999999982</v>
      </c>
      <c r="D137" s="21">
        <f t="shared" si="13"/>
        <v>347.59</v>
      </c>
      <c r="E137" s="21">
        <f t="shared" si="14"/>
        <v>144.94</v>
      </c>
      <c r="F137" s="21">
        <f t="shared" si="15"/>
        <v>8.8559999999999945</v>
      </c>
      <c r="G137" s="21">
        <f t="shared" si="16"/>
        <v>0</v>
      </c>
      <c r="H137" s="21">
        <f t="shared" si="17"/>
        <v>0</v>
      </c>
    </row>
    <row r="138" spans="1:8" x14ac:dyDescent="0.25">
      <c r="A138" s="22">
        <v>2890</v>
      </c>
      <c r="B138" s="22">
        <v>2899.99</v>
      </c>
      <c r="C138" s="23">
        <f t="shared" si="12"/>
        <v>911.81999999999982</v>
      </c>
      <c r="D138" s="23">
        <f t="shared" si="13"/>
        <v>352.59</v>
      </c>
      <c r="E138" s="23">
        <f t="shared" si="14"/>
        <v>148.94</v>
      </c>
      <c r="F138" s="23">
        <f t="shared" si="15"/>
        <v>11.855999999999995</v>
      </c>
      <c r="G138" s="23">
        <f t="shared" si="16"/>
        <v>0</v>
      </c>
      <c r="H138" s="23">
        <f t="shared" si="17"/>
        <v>0</v>
      </c>
    </row>
    <row r="139" spans="1:8" x14ac:dyDescent="0.25">
      <c r="A139" s="20">
        <v>2900</v>
      </c>
      <c r="B139" s="20">
        <v>2909.99</v>
      </c>
      <c r="C139" s="21">
        <f t="shared" si="12"/>
        <v>918.81999999999982</v>
      </c>
      <c r="D139" s="21">
        <f t="shared" si="13"/>
        <v>357.59</v>
      </c>
      <c r="E139" s="21">
        <f t="shared" si="14"/>
        <v>152.94</v>
      </c>
      <c r="F139" s="21">
        <f t="shared" si="15"/>
        <v>14.855999999999995</v>
      </c>
      <c r="G139" s="21">
        <f t="shared" si="16"/>
        <v>0</v>
      </c>
      <c r="H139" s="21">
        <f t="shared" si="17"/>
        <v>0</v>
      </c>
    </row>
    <row r="140" spans="1:8" x14ac:dyDescent="0.25">
      <c r="A140" s="22">
        <v>2910</v>
      </c>
      <c r="B140" s="22">
        <v>2919.99</v>
      </c>
      <c r="C140" s="23">
        <f t="shared" si="12"/>
        <v>925.81999999999982</v>
      </c>
      <c r="D140" s="23">
        <f t="shared" si="13"/>
        <v>362.59</v>
      </c>
      <c r="E140" s="23">
        <f t="shared" si="14"/>
        <v>156.94</v>
      </c>
      <c r="F140" s="23">
        <f t="shared" si="15"/>
        <v>17.855999999999995</v>
      </c>
      <c r="G140" s="23">
        <f t="shared" si="16"/>
        <v>0</v>
      </c>
      <c r="H140" s="23">
        <f t="shared" si="17"/>
        <v>0</v>
      </c>
    </row>
    <row r="141" spans="1:8" x14ac:dyDescent="0.25">
      <c r="A141" s="20">
        <v>2920</v>
      </c>
      <c r="B141" s="20">
        <v>2929.99</v>
      </c>
      <c r="C141" s="21">
        <f t="shared" si="12"/>
        <v>932.81999999999982</v>
      </c>
      <c r="D141" s="21">
        <f t="shared" si="13"/>
        <v>367.59</v>
      </c>
      <c r="E141" s="21">
        <f t="shared" si="14"/>
        <v>160.94</v>
      </c>
      <c r="F141" s="21">
        <f t="shared" si="15"/>
        <v>20.855999999999995</v>
      </c>
      <c r="G141" s="21">
        <f t="shared" si="16"/>
        <v>0</v>
      </c>
      <c r="H141" s="21">
        <f t="shared" si="17"/>
        <v>0</v>
      </c>
    </row>
    <row r="142" spans="1:8" x14ac:dyDescent="0.25">
      <c r="A142" s="22">
        <v>2930</v>
      </c>
      <c r="B142" s="22">
        <v>2939.99</v>
      </c>
      <c r="C142" s="23">
        <f t="shared" si="12"/>
        <v>939.81999999999982</v>
      </c>
      <c r="D142" s="23">
        <f t="shared" si="13"/>
        <v>372.59</v>
      </c>
      <c r="E142" s="23">
        <f t="shared" si="14"/>
        <v>164.94</v>
      </c>
      <c r="F142" s="23">
        <f t="shared" si="15"/>
        <v>23.855999999999995</v>
      </c>
      <c r="G142" s="23">
        <f t="shared" si="16"/>
        <v>0</v>
      </c>
      <c r="H142" s="23">
        <f t="shared" si="17"/>
        <v>0</v>
      </c>
    </row>
    <row r="143" spans="1:8" x14ac:dyDescent="0.25">
      <c r="A143" s="20">
        <v>2940</v>
      </c>
      <c r="B143" s="20">
        <v>2949.99</v>
      </c>
      <c r="C143" s="21">
        <f t="shared" si="12"/>
        <v>946.81999999999982</v>
      </c>
      <c r="D143" s="21">
        <f t="shared" si="13"/>
        <v>377.59</v>
      </c>
      <c r="E143" s="21">
        <f t="shared" si="14"/>
        <v>168.94</v>
      </c>
      <c r="F143" s="21">
        <f t="shared" si="15"/>
        <v>26.855999999999995</v>
      </c>
      <c r="G143" s="21">
        <f t="shared" si="16"/>
        <v>0</v>
      </c>
      <c r="H143" s="21">
        <f t="shared" si="17"/>
        <v>0</v>
      </c>
    </row>
    <row r="144" spans="1:8" x14ac:dyDescent="0.25">
      <c r="A144" s="22">
        <v>2950</v>
      </c>
      <c r="B144" s="22">
        <v>2959.99</v>
      </c>
      <c r="C144" s="23">
        <f t="shared" si="12"/>
        <v>953.81999999999982</v>
      </c>
      <c r="D144" s="23">
        <f t="shared" si="13"/>
        <v>382.59</v>
      </c>
      <c r="E144" s="23">
        <f t="shared" si="14"/>
        <v>172.94</v>
      </c>
      <c r="F144" s="23">
        <f t="shared" si="15"/>
        <v>29.855999999999995</v>
      </c>
      <c r="G144" s="23">
        <f t="shared" si="16"/>
        <v>0</v>
      </c>
      <c r="H144" s="23">
        <f t="shared" si="17"/>
        <v>0</v>
      </c>
    </row>
    <row r="145" spans="1:8" x14ac:dyDescent="0.25">
      <c r="A145" s="20">
        <v>2960</v>
      </c>
      <c r="B145" s="20">
        <v>2969.99</v>
      </c>
      <c r="C145" s="21">
        <f t="shared" si="12"/>
        <v>960.81999999999982</v>
      </c>
      <c r="D145" s="21">
        <f t="shared" si="13"/>
        <v>387.59</v>
      </c>
      <c r="E145" s="21">
        <f t="shared" si="14"/>
        <v>176.94</v>
      </c>
      <c r="F145" s="21">
        <f t="shared" si="15"/>
        <v>32.855999999999995</v>
      </c>
      <c r="G145" s="21">
        <f t="shared" si="16"/>
        <v>0</v>
      </c>
      <c r="H145" s="21">
        <f t="shared" si="17"/>
        <v>0</v>
      </c>
    </row>
    <row r="146" spans="1:8" x14ac:dyDescent="0.25">
      <c r="A146" s="22">
        <v>2970</v>
      </c>
      <c r="B146" s="22">
        <v>2979.99</v>
      </c>
      <c r="C146" s="23">
        <f t="shared" si="12"/>
        <v>967.81999999999982</v>
      </c>
      <c r="D146" s="23">
        <f t="shared" si="13"/>
        <v>392.59</v>
      </c>
      <c r="E146" s="23">
        <f t="shared" si="14"/>
        <v>180.94</v>
      </c>
      <c r="F146" s="23">
        <f t="shared" si="15"/>
        <v>35.855999999999995</v>
      </c>
      <c r="G146" s="23">
        <f t="shared" si="16"/>
        <v>0</v>
      </c>
      <c r="H146" s="23">
        <f t="shared" si="17"/>
        <v>0</v>
      </c>
    </row>
    <row r="147" spans="1:8" x14ac:dyDescent="0.25">
      <c r="A147" s="20">
        <v>2980</v>
      </c>
      <c r="B147" s="20">
        <v>2989.99</v>
      </c>
      <c r="C147" s="21">
        <f t="shared" si="12"/>
        <v>974.81999999999982</v>
      </c>
      <c r="D147" s="21">
        <f t="shared" si="13"/>
        <v>397.59</v>
      </c>
      <c r="E147" s="21">
        <f t="shared" si="14"/>
        <v>184.94</v>
      </c>
      <c r="F147" s="21">
        <f t="shared" si="15"/>
        <v>38.855999999999995</v>
      </c>
      <c r="G147" s="21">
        <f t="shared" si="16"/>
        <v>0</v>
      </c>
      <c r="H147" s="21">
        <f t="shared" si="17"/>
        <v>0</v>
      </c>
    </row>
    <row r="148" spans="1:8" x14ac:dyDescent="0.25">
      <c r="A148" s="22">
        <v>2990</v>
      </c>
      <c r="B148" s="22">
        <v>2999.99</v>
      </c>
      <c r="C148" s="23">
        <f t="shared" si="12"/>
        <v>981.81999999999982</v>
      </c>
      <c r="D148" s="23">
        <f t="shared" si="13"/>
        <v>402.59</v>
      </c>
      <c r="E148" s="23">
        <f t="shared" si="14"/>
        <v>188.94</v>
      </c>
      <c r="F148" s="23">
        <f t="shared" si="15"/>
        <v>41.855999999999995</v>
      </c>
      <c r="G148" s="23">
        <f t="shared" si="16"/>
        <v>0</v>
      </c>
      <c r="H148" s="23">
        <f t="shared" si="17"/>
        <v>0</v>
      </c>
    </row>
    <row r="149" spans="1:8" x14ac:dyDescent="0.25">
      <c r="A149" s="20">
        <v>3000</v>
      </c>
      <c r="B149" s="20">
        <v>3009.99</v>
      </c>
      <c r="C149" s="21">
        <f t="shared" si="12"/>
        <v>988.81999999999982</v>
      </c>
      <c r="D149" s="21">
        <f t="shared" si="13"/>
        <v>407.59</v>
      </c>
      <c r="E149" s="21">
        <f t="shared" si="14"/>
        <v>192.94</v>
      </c>
      <c r="F149" s="21">
        <f t="shared" si="15"/>
        <v>44.855999999999995</v>
      </c>
      <c r="G149" s="21">
        <f t="shared" si="16"/>
        <v>0</v>
      </c>
      <c r="H149" s="21">
        <f t="shared" si="17"/>
        <v>0</v>
      </c>
    </row>
    <row r="150" spans="1:8" x14ac:dyDescent="0.25">
      <c r="A150" s="22">
        <v>3010</v>
      </c>
      <c r="B150" s="22">
        <v>3019.99</v>
      </c>
      <c r="C150" s="23">
        <f t="shared" si="12"/>
        <v>995.81999999999982</v>
      </c>
      <c r="D150" s="23">
        <f t="shared" si="13"/>
        <v>412.59</v>
      </c>
      <c r="E150" s="23">
        <f t="shared" si="14"/>
        <v>196.94</v>
      </c>
      <c r="F150" s="23">
        <f t="shared" si="15"/>
        <v>47.855999999999995</v>
      </c>
      <c r="G150" s="23">
        <f t="shared" si="16"/>
        <v>0</v>
      </c>
      <c r="H150" s="23">
        <f t="shared" si="17"/>
        <v>0</v>
      </c>
    </row>
    <row r="151" spans="1:8" x14ac:dyDescent="0.25">
      <c r="A151" s="20">
        <v>3020</v>
      </c>
      <c r="B151" s="20">
        <v>3029.99</v>
      </c>
      <c r="C151" s="21">
        <f t="shared" si="12"/>
        <v>1002.8199999999998</v>
      </c>
      <c r="D151" s="21">
        <f t="shared" si="13"/>
        <v>417.59</v>
      </c>
      <c r="E151" s="21">
        <f t="shared" si="14"/>
        <v>200.94</v>
      </c>
      <c r="F151" s="21">
        <f t="shared" si="15"/>
        <v>50.855999999999995</v>
      </c>
      <c r="G151" s="21">
        <f t="shared" si="16"/>
        <v>0</v>
      </c>
      <c r="H151" s="21">
        <f t="shared" si="17"/>
        <v>0</v>
      </c>
    </row>
    <row r="152" spans="1:8" x14ac:dyDescent="0.25">
      <c r="A152" s="22">
        <f>A151+10</f>
        <v>3030</v>
      </c>
      <c r="B152" s="22">
        <f>B151+10</f>
        <v>3039.99</v>
      </c>
      <c r="C152" s="23">
        <f t="shared" si="12"/>
        <v>1009.8199999999998</v>
      </c>
      <c r="D152" s="23">
        <f t="shared" si="13"/>
        <v>422.59</v>
      </c>
      <c r="E152" s="23">
        <f t="shared" si="14"/>
        <v>204.93999999999997</v>
      </c>
      <c r="F152" s="23">
        <f t="shared" si="15"/>
        <v>53.855999999999995</v>
      </c>
      <c r="G152" s="23">
        <f t="shared" si="16"/>
        <v>0</v>
      </c>
      <c r="H152" s="23">
        <f t="shared" si="17"/>
        <v>0</v>
      </c>
    </row>
    <row r="153" spans="1:8" x14ac:dyDescent="0.25">
      <c r="A153" s="20">
        <f t="shared" ref="A153:B168" si="18">A152+10</f>
        <v>3040</v>
      </c>
      <c r="B153" s="20">
        <f t="shared" si="18"/>
        <v>3049.99</v>
      </c>
      <c r="C153" s="21">
        <f t="shared" si="12"/>
        <v>1016.8199999999998</v>
      </c>
      <c r="D153" s="21">
        <f t="shared" si="13"/>
        <v>427.59</v>
      </c>
      <c r="E153" s="21">
        <f t="shared" si="14"/>
        <v>208.93999999999997</v>
      </c>
      <c r="F153" s="21">
        <f t="shared" si="15"/>
        <v>56.855999999999995</v>
      </c>
      <c r="G153" s="21">
        <f t="shared" si="16"/>
        <v>0</v>
      </c>
      <c r="H153" s="21">
        <f t="shared" si="17"/>
        <v>0</v>
      </c>
    </row>
    <row r="154" spans="1:8" x14ac:dyDescent="0.25">
      <c r="A154" s="22">
        <f t="shared" si="18"/>
        <v>3050</v>
      </c>
      <c r="B154" s="22">
        <f t="shared" si="18"/>
        <v>3059.99</v>
      </c>
      <c r="C154" s="23">
        <f t="shared" si="12"/>
        <v>1023.8199999999998</v>
      </c>
      <c r="D154" s="23">
        <f t="shared" si="13"/>
        <v>432.59</v>
      </c>
      <c r="E154" s="23">
        <f t="shared" si="14"/>
        <v>212.93999999999997</v>
      </c>
      <c r="F154" s="23">
        <f t="shared" si="15"/>
        <v>59.855999999999995</v>
      </c>
      <c r="G154" s="23">
        <f t="shared" si="16"/>
        <v>0</v>
      </c>
      <c r="H154" s="23">
        <f t="shared" si="17"/>
        <v>0</v>
      </c>
    </row>
    <row r="155" spans="1:8" x14ac:dyDescent="0.25">
      <c r="A155" s="20">
        <f t="shared" si="18"/>
        <v>3060</v>
      </c>
      <c r="B155" s="20">
        <f t="shared" si="18"/>
        <v>3069.99</v>
      </c>
      <c r="C155" s="21">
        <f t="shared" si="12"/>
        <v>1030.82</v>
      </c>
      <c r="D155" s="21">
        <f t="shared" si="13"/>
        <v>437.59</v>
      </c>
      <c r="E155" s="21">
        <f t="shared" si="14"/>
        <v>216.93999999999997</v>
      </c>
      <c r="F155" s="21">
        <f t="shared" si="15"/>
        <v>62.855999999999995</v>
      </c>
      <c r="G155" s="21">
        <f t="shared" si="16"/>
        <v>0</v>
      </c>
      <c r="H155" s="21">
        <f t="shared" si="17"/>
        <v>0</v>
      </c>
    </row>
    <row r="156" spans="1:8" x14ac:dyDescent="0.25">
      <c r="A156" s="22">
        <f t="shared" si="18"/>
        <v>3070</v>
      </c>
      <c r="B156" s="22">
        <f t="shared" si="18"/>
        <v>3079.99</v>
      </c>
      <c r="C156" s="23">
        <f t="shared" si="12"/>
        <v>1037.82</v>
      </c>
      <c r="D156" s="23">
        <f t="shared" si="13"/>
        <v>442.59</v>
      </c>
      <c r="E156" s="23">
        <f t="shared" si="14"/>
        <v>220.93999999999997</v>
      </c>
      <c r="F156" s="23">
        <f t="shared" si="15"/>
        <v>65.855999999999995</v>
      </c>
      <c r="G156" s="23">
        <f t="shared" si="16"/>
        <v>0</v>
      </c>
      <c r="H156" s="23">
        <f t="shared" si="17"/>
        <v>0</v>
      </c>
    </row>
    <row r="157" spans="1:8" x14ac:dyDescent="0.25">
      <c r="A157" s="20">
        <f t="shared" si="18"/>
        <v>3080</v>
      </c>
      <c r="B157" s="20">
        <f t="shared" si="18"/>
        <v>3089.99</v>
      </c>
      <c r="C157" s="21">
        <f t="shared" si="12"/>
        <v>1044.82</v>
      </c>
      <c r="D157" s="21">
        <f t="shared" si="13"/>
        <v>447.59</v>
      </c>
      <c r="E157" s="21">
        <f t="shared" si="14"/>
        <v>224.93999999999997</v>
      </c>
      <c r="F157" s="21">
        <f t="shared" si="15"/>
        <v>68.855999999999995</v>
      </c>
      <c r="G157" s="21">
        <f t="shared" si="16"/>
        <v>0</v>
      </c>
      <c r="H157" s="21">
        <f t="shared" si="17"/>
        <v>0</v>
      </c>
    </row>
    <row r="158" spans="1:8" x14ac:dyDescent="0.25">
      <c r="A158" s="22">
        <f t="shared" si="18"/>
        <v>3090</v>
      </c>
      <c r="B158" s="22">
        <f t="shared" si="18"/>
        <v>3099.99</v>
      </c>
      <c r="C158" s="23">
        <f t="shared" si="12"/>
        <v>1051.82</v>
      </c>
      <c r="D158" s="23">
        <f t="shared" si="13"/>
        <v>452.59</v>
      </c>
      <c r="E158" s="23">
        <f t="shared" si="14"/>
        <v>228.93999999999997</v>
      </c>
      <c r="F158" s="23">
        <f t="shared" si="15"/>
        <v>71.855999999999995</v>
      </c>
      <c r="G158" s="23">
        <f t="shared" si="16"/>
        <v>0</v>
      </c>
      <c r="H158" s="23">
        <f t="shared" si="17"/>
        <v>0</v>
      </c>
    </row>
    <row r="159" spans="1:8" x14ac:dyDescent="0.25">
      <c r="A159" s="20">
        <f t="shared" si="18"/>
        <v>3100</v>
      </c>
      <c r="B159" s="20">
        <f t="shared" si="18"/>
        <v>3109.99</v>
      </c>
      <c r="C159" s="21">
        <f t="shared" si="12"/>
        <v>1058.82</v>
      </c>
      <c r="D159" s="21">
        <f t="shared" si="13"/>
        <v>457.59</v>
      </c>
      <c r="E159" s="21">
        <f t="shared" si="14"/>
        <v>232.93999999999997</v>
      </c>
      <c r="F159" s="21">
        <f t="shared" si="15"/>
        <v>74.855999999999995</v>
      </c>
      <c r="G159" s="21">
        <f t="shared" si="16"/>
        <v>0</v>
      </c>
      <c r="H159" s="21">
        <f t="shared" si="17"/>
        <v>0</v>
      </c>
    </row>
    <row r="160" spans="1:8" x14ac:dyDescent="0.25">
      <c r="A160" s="22">
        <f t="shared" si="18"/>
        <v>3110</v>
      </c>
      <c r="B160" s="22">
        <f t="shared" si="18"/>
        <v>3119.99</v>
      </c>
      <c r="C160" s="23">
        <f t="shared" si="12"/>
        <v>1065.82</v>
      </c>
      <c r="D160" s="23">
        <f t="shared" si="13"/>
        <v>462.59</v>
      </c>
      <c r="E160" s="23">
        <f t="shared" si="14"/>
        <v>236.93999999999997</v>
      </c>
      <c r="F160" s="23">
        <f t="shared" si="15"/>
        <v>77.855999999999995</v>
      </c>
      <c r="G160" s="23">
        <f t="shared" si="16"/>
        <v>0</v>
      </c>
      <c r="H160" s="23">
        <f t="shared" si="17"/>
        <v>0</v>
      </c>
    </row>
    <row r="161" spans="1:8" x14ac:dyDescent="0.25">
      <c r="A161" s="20">
        <f t="shared" si="18"/>
        <v>3120</v>
      </c>
      <c r="B161" s="20">
        <f t="shared" si="18"/>
        <v>3129.99</v>
      </c>
      <c r="C161" s="21">
        <f t="shared" si="12"/>
        <v>1072.82</v>
      </c>
      <c r="D161" s="21">
        <f t="shared" si="13"/>
        <v>467.59</v>
      </c>
      <c r="E161" s="21">
        <f t="shared" si="14"/>
        <v>240.93999999999997</v>
      </c>
      <c r="F161" s="21">
        <f t="shared" si="15"/>
        <v>80.855999999999995</v>
      </c>
      <c r="G161" s="21">
        <f t="shared" si="16"/>
        <v>0</v>
      </c>
      <c r="H161" s="21">
        <f t="shared" si="17"/>
        <v>0</v>
      </c>
    </row>
    <row r="162" spans="1:8" x14ac:dyDescent="0.25">
      <c r="A162" s="22">
        <f t="shared" si="18"/>
        <v>3130</v>
      </c>
      <c r="B162" s="22">
        <f t="shared" si="18"/>
        <v>3139.99</v>
      </c>
      <c r="C162" s="23">
        <f t="shared" si="12"/>
        <v>1079.82</v>
      </c>
      <c r="D162" s="23">
        <f t="shared" si="13"/>
        <v>472.59</v>
      </c>
      <c r="E162" s="23">
        <f t="shared" si="14"/>
        <v>244.93999999999997</v>
      </c>
      <c r="F162" s="23">
        <f t="shared" si="15"/>
        <v>83.855999999999995</v>
      </c>
      <c r="G162" s="23">
        <f t="shared" si="16"/>
        <v>0</v>
      </c>
      <c r="H162" s="23">
        <f t="shared" si="17"/>
        <v>0</v>
      </c>
    </row>
    <row r="163" spans="1:8" x14ac:dyDescent="0.25">
      <c r="A163" s="20">
        <f t="shared" si="18"/>
        <v>3140</v>
      </c>
      <c r="B163" s="20">
        <f t="shared" si="18"/>
        <v>3149.99</v>
      </c>
      <c r="C163" s="21">
        <f t="shared" si="12"/>
        <v>1086.82</v>
      </c>
      <c r="D163" s="21">
        <f t="shared" si="13"/>
        <v>477.59</v>
      </c>
      <c r="E163" s="21">
        <f t="shared" si="14"/>
        <v>248.93999999999997</v>
      </c>
      <c r="F163" s="21">
        <f t="shared" si="15"/>
        <v>86.855999999999995</v>
      </c>
      <c r="G163" s="21">
        <f t="shared" si="16"/>
        <v>0</v>
      </c>
      <c r="H163" s="21">
        <f t="shared" si="17"/>
        <v>0</v>
      </c>
    </row>
    <row r="164" spans="1:8" x14ac:dyDescent="0.25">
      <c r="A164" s="22">
        <f t="shared" si="18"/>
        <v>3150</v>
      </c>
      <c r="B164" s="22">
        <f t="shared" si="18"/>
        <v>3159.99</v>
      </c>
      <c r="C164" s="23">
        <f t="shared" si="12"/>
        <v>1093.82</v>
      </c>
      <c r="D164" s="23">
        <f t="shared" si="13"/>
        <v>482.59</v>
      </c>
      <c r="E164" s="23">
        <f t="shared" si="14"/>
        <v>252.93999999999997</v>
      </c>
      <c r="F164" s="23">
        <f t="shared" si="15"/>
        <v>89.855999999999995</v>
      </c>
      <c r="G164" s="23">
        <f t="shared" si="16"/>
        <v>0</v>
      </c>
      <c r="H164" s="23">
        <f t="shared" si="17"/>
        <v>0</v>
      </c>
    </row>
    <row r="165" spans="1:8" x14ac:dyDescent="0.25">
      <c r="A165" s="20">
        <f>A164+10</f>
        <v>3160</v>
      </c>
      <c r="B165" s="20">
        <f t="shared" si="18"/>
        <v>3169.99</v>
      </c>
      <c r="C165" s="21">
        <f t="shared" si="12"/>
        <v>1100.82</v>
      </c>
      <c r="D165" s="21">
        <f t="shared" si="13"/>
        <v>487.59</v>
      </c>
      <c r="E165" s="21">
        <f t="shared" si="14"/>
        <v>256.94</v>
      </c>
      <c r="F165" s="21">
        <f t="shared" si="15"/>
        <v>92.855999999999995</v>
      </c>
      <c r="G165" s="21">
        <f t="shared" si="16"/>
        <v>0</v>
      </c>
      <c r="H165" s="21">
        <f t="shared" si="17"/>
        <v>0</v>
      </c>
    </row>
    <row r="166" spans="1:8" x14ac:dyDescent="0.25">
      <c r="A166" s="22">
        <f>A165+10</f>
        <v>3170</v>
      </c>
      <c r="B166" s="22">
        <f t="shared" si="18"/>
        <v>3179.99</v>
      </c>
      <c r="C166" s="23">
        <f t="shared" si="12"/>
        <v>1107.82</v>
      </c>
      <c r="D166" s="23">
        <f t="shared" si="13"/>
        <v>492.59</v>
      </c>
      <c r="E166" s="23">
        <f t="shared" si="14"/>
        <v>260.94</v>
      </c>
      <c r="F166" s="23">
        <f t="shared" si="15"/>
        <v>95.855999999999995</v>
      </c>
      <c r="G166" s="23">
        <f t="shared" si="16"/>
        <v>0</v>
      </c>
      <c r="H166" s="23">
        <f t="shared" si="17"/>
        <v>0</v>
      </c>
    </row>
    <row r="167" spans="1:8" x14ac:dyDescent="0.25">
      <c r="A167" s="20">
        <f>A166+10</f>
        <v>3180</v>
      </c>
      <c r="B167" s="20">
        <f t="shared" si="18"/>
        <v>3189.99</v>
      </c>
      <c r="C167" s="21">
        <f t="shared" si="12"/>
        <v>1114.82</v>
      </c>
      <c r="D167" s="21">
        <f t="shared" si="13"/>
        <v>497.59</v>
      </c>
      <c r="E167" s="21">
        <f t="shared" si="14"/>
        <v>264.94</v>
      </c>
      <c r="F167" s="21">
        <f t="shared" si="15"/>
        <v>98.855999999999995</v>
      </c>
      <c r="G167" s="21">
        <f t="shared" si="16"/>
        <v>0</v>
      </c>
      <c r="H167" s="21">
        <f t="shared" si="17"/>
        <v>0</v>
      </c>
    </row>
    <row r="168" spans="1:8" x14ac:dyDescent="0.25">
      <c r="A168" s="22">
        <f>A167+10</f>
        <v>3190</v>
      </c>
      <c r="B168" s="22">
        <f t="shared" si="18"/>
        <v>3199.99</v>
      </c>
      <c r="C168" s="23">
        <f t="shared" si="12"/>
        <v>1121.82</v>
      </c>
      <c r="D168" s="23">
        <f t="shared" si="13"/>
        <v>502.59</v>
      </c>
      <c r="E168" s="23">
        <f t="shared" si="14"/>
        <v>268.94</v>
      </c>
      <c r="F168" s="23">
        <f t="shared" si="15"/>
        <v>101.85599999999999</v>
      </c>
      <c r="G168" s="23">
        <f t="shared" si="16"/>
        <v>1.3379999999999883</v>
      </c>
      <c r="H168" s="23">
        <f t="shared" si="17"/>
        <v>0</v>
      </c>
    </row>
    <row r="169" spans="1:8" x14ac:dyDescent="0.25">
      <c r="A169" s="20">
        <f t="shared" ref="A169:B184" si="19">A168+10</f>
        <v>3200</v>
      </c>
      <c r="B169" s="20">
        <f t="shared" si="19"/>
        <v>3209.99</v>
      </c>
      <c r="C169" s="21">
        <f t="shared" si="12"/>
        <v>1128.82</v>
      </c>
      <c r="D169" s="21">
        <f t="shared" si="13"/>
        <v>507.59</v>
      </c>
      <c r="E169" s="21">
        <f t="shared" si="14"/>
        <v>272.94</v>
      </c>
      <c r="F169" s="21">
        <f t="shared" si="15"/>
        <v>104.85599999999999</v>
      </c>
      <c r="G169" s="21">
        <f t="shared" si="16"/>
        <v>3.3379999999999885</v>
      </c>
      <c r="H169" s="21">
        <f t="shared" si="17"/>
        <v>0</v>
      </c>
    </row>
    <row r="170" spans="1:8" x14ac:dyDescent="0.25">
      <c r="A170" s="22">
        <f t="shared" si="19"/>
        <v>3210</v>
      </c>
      <c r="B170" s="22">
        <f t="shared" si="19"/>
        <v>3219.99</v>
      </c>
      <c r="C170" s="23">
        <f t="shared" si="12"/>
        <v>1135.82</v>
      </c>
      <c r="D170" s="23">
        <f t="shared" si="13"/>
        <v>512.58999999999992</v>
      </c>
      <c r="E170" s="23">
        <f t="shared" si="14"/>
        <v>276.94</v>
      </c>
      <c r="F170" s="23">
        <f t="shared" si="15"/>
        <v>107.85599999999995</v>
      </c>
      <c r="G170" s="23">
        <f t="shared" si="16"/>
        <v>5.3379999999999654</v>
      </c>
      <c r="H170" s="23">
        <f t="shared" si="17"/>
        <v>0</v>
      </c>
    </row>
    <row r="171" spans="1:8" x14ac:dyDescent="0.25">
      <c r="A171" s="20">
        <f t="shared" si="19"/>
        <v>3220</v>
      </c>
      <c r="B171" s="20">
        <f t="shared" si="19"/>
        <v>3229.99</v>
      </c>
      <c r="C171" s="21">
        <f t="shared" si="12"/>
        <v>1142.82</v>
      </c>
      <c r="D171" s="21">
        <f t="shared" si="13"/>
        <v>517.58999999999992</v>
      </c>
      <c r="E171" s="21">
        <f t="shared" si="14"/>
        <v>280.94</v>
      </c>
      <c r="F171" s="21">
        <f t="shared" si="15"/>
        <v>110.85599999999995</v>
      </c>
      <c r="G171" s="21">
        <f t="shared" si="16"/>
        <v>7.3379999999999654</v>
      </c>
      <c r="H171" s="21">
        <f t="shared" si="17"/>
        <v>0</v>
      </c>
    </row>
    <row r="172" spans="1:8" x14ac:dyDescent="0.25">
      <c r="A172" s="22">
        <f t="shared" si="19"/>
        <v>3230</v>
      </c>
      <c r="B172" s="22">
        <f t="shared" si="19"/>
        <v>3239.99</v>
      </c>
      <c r="C172" s="23">
        <f t="shared" si="12"/>
        <v>1149.82</v>
      </c>
      <c r="D172" s="23">
        <f t="shared" si="13"/>
        <v>522.58999999999992</v>
      </c>
      <c r="E172" s="23">
        <f t="shared" si="14"/>
        <v>284.94</v>
      </c>
      <c r="F172" s="23">
        <f t="shared" si="15"/>
        <v>113.85599999999995</v>
      </c>
      <c r="G172" s="23">
        <f t="shared" si="16"/>
        <v>9.3379999999999654</v>
      </c>
      <c r="H172" s="23">
        <f t="shared" si="17"/>
        <v>0</v>
      </c>
    </row>
    <row r="173" spans="1:8" x14ac:dyDescent="0.25">
      <c r="A173" s="20">
        <f t="shared" si="19"/>
        <v>3240</v>
      </c>
      <c r="B173" s="20">
        <f t="shared" si="19"/>
        <v>3249.99</v>
      </c>
      <c r="C173" s="21">
        <f t="shared" si="12"/>
        <v>1156.82</v>
      </c>
      <c r="D173" s="21">
        <f t="shared" si="13"/>
        <v>527.58999999999992</v>
      </c>
      <c r="E173" s="21">
        <f t="shared" si="14"/>
        <v>288.94</v>
      </c>
      <c r="F173" s="21">
        <f t="shared" si="15"/>
        <v>116.85599999999995</v>
      </c>
      <c r="G173" s="21">
        <f t="shared" si="16"/>
        <v>11.337999999999965</v>
      </c>
      <c r="H173" s="21">
        <f t="shared" si="17"/>
        <v>0</v>
      </c>
    </row>
    <row r="174" spans="1:8" x14ac:dyDescent="0.25">
      <c r="A174" s="22">
        <f t="shared" si="19"/>
        <v>3250</v>
      </c>
      <c r="B174" s="22">
        <f t="shared" si="19"/>
        <v>3259.99</v>
      </c>
      <c r="C174" s="23">
        <f t="shared" si="12"/>
        <v>1163.82</v>
      </c>
      <c r="D174" s="23">
        <f t="shared" si="13"/>
        <v>532.58999999999992</v>
      </c>
      <c r="E174" s="23">
        <f t="shared" si="14"/>
        <v>292.94</v>
      </c>
      <c r="F174" s="23">
        <f t="shared" si="15"/>
        <v>119.85599999999995</v>
      </c>
      <c r="G174" s="23">
        <f t="shared" si="16"/>
        <v>13.337999999999965</v>
      </c>
      <c r="H174" s="23">
        <f t="shared" si="17"/>
        <v>0</v>
      </c>
    </row>
    <row r="175" spans="1:8" x14ac:dyDescent="0.25">
      <c r="A175" s="20">
        <f t="shared" si="19"/>
        <v>3260</v>
      </c>
      <c r="B175" s="20">
        <f t="shared" si="19"/>
        <v>3269.99</v>
      </c>
      <c r="C175" s="21">
        <f t="shared" si="12"/>
        <v>1170.82</v>
      </c>
      <c r="D175" s="21">
        <f t="shared" si="13"/>
        <v>537.58999999999992</v>
      </c>
      <c r="E175" s="21">
        <f t="shared" si="14"/>
        <v>296.94</v>
      </c>
      <c r="F175" s="21">
        <f t="shared" si="15"/>
        <v>122.85599999999995</v>
      </c>
      <c r="G175" s="21">
        <f t="shared" si="16"/>
        <v>15.337999999999965</v>
      </c>
      <c r="H175" s="21">
        <f t="shared" si="17"/>
        <v>0</v>
      </c>
    </row>
    <row r="176" spans="1:8" x14ac:dyDescent="0.25">
      <c r="A176" s="22">
        <f t="shared" si="19"/>
        <v>3270</v>
      </c>
      <c r="B176" s="22">
        <f t="shared" si="19"/>
        <v>3279.99</v>
      </c>
      <c r="C176" s="23">
        <f t="shared" si="12"/>
        <v>1177.82</v>
      </c>
      <c r="D176" s="23">
        <f t="shared" si="13"/>
        <v>542.58999999999992</v>
      </c>
      <c r="E176" s="23">
        <f t="shared" si="14"/>
        <v>300.94</v>
      </c>
      <c r="F176" s="23">
        <f t="shared" si="15"/>
        <v>125.85599999999995</v>
      </c>
      <c r="G176" s="23">
        <f t="shared" si="16"/>
        <v>17.337999999999965</v>
      </c>
      <c r="H176" s="23">
        <f t="shared" si="17"/>
        <v>0</v>
      </c>
    </row>
    <row r="177" spans="1:8" x14ac:dyDescent="0.25">
      <c r="A177" s="20">
        <f t="shared" si="19"/>
        <v>3280</v>
      </c>
      <c r="B177" s="20">
        <f t="shared" si="19"/>
        <v>3289.99</v>
      </c>
      <c r="C177" s="21">
        <f t="shared" si="12"/>
        <v>1184.82</v>
      </c>
      <c r="D177" s="21">
        <f t="shared" si="13"/>
        <v>547.58999999999992</v>
      </c>
      <c r="E177" s="21">
        <f t="shared" si="14"/>
        <v>304.94</v>
      </c>
      <c r="F177" s="21">
        <f t="shared" si="15"/>
        <v>128.85599999999997</v>
      </c>
      <c r="G177" s="21">
        <f t="shared" si="16"/>
        <v>19.337999999999965</v>
      </c>
      <c r="H177" s="21">
        <f t="shared" si="17"/>
        <v>0</v>
      </c>
    </row>
    <row r="178" spans="1:8" x14ac:dyDescent="0.25">
      <c r="A178" s="22">
        <f t="shared" si="19"/>
        <v>3290</v>
      </c>
      <c r="B178" s="22">
        <f t="shared" si="19"/>
        <v>3299.99</v>
      </c>
      <c r="C178" s="23">
        <f t="shared" si="12"/>
        <v>1191.82</v>
      </c>
      <c r="D178" s="23">
        <f t="shared" si="13"/>
        <v>552.58999999999992</v>
      </c>
      <c r="E178" s="23">
        <f t="shared" si="14"/>
        <v>308.94</v>
      </c>
      <c r="F178" s="23">
        <f t="shared" si="15"/>
        <v>131.85599999999997</v>
      </c>
      <c r="G178" s="23">
        <f t="shared" si="16"/>
        <v>21.337999999999965</v>
      </c>
      <c r="H178" s="23">
        <f t="shared" si="17"/>
        <v>0</v>
      </c>
    </row>
    <row r="179" spans="1:8" x14ac:dyDescent="0.25">
      <c r="A179" s="20">
        <f t="shared" si="19"/>
        <v>3300</v>
      </c>
      <c r="B179" s="20">
        <f t="shared" si="19"/>
        <v>3309.99</v>
      </c>
      <c r="C179" s="21">
        <f t="shared" si="12"/>
        <v>1198.82</v>
      </c>
      <c r="D179" s="21">
        <f t="shared" si="13"/>
        <v>557.58999999999992</v>
      </c>
      <c r="E179" s="21">
        <f t="shared" si="14"/>
        <v>312.94</v>
      </c>
      <c r="F179" s="21">
        <f t="shared" si="15"/>
        <v>134.85599999999997</v>
      </c>
      <c r="G179" s="21">
        <f t="shared" si="16"/>
        <v>23.337999999999965</v>
      </c>
      <c r="H179" s="21">
        <f t="shared" si="17"/>
        <v>0</v>
      </c>
    </row>
    <row r="180" spans="1:8" x14ac:dyDescent="0.25">
      <c r="A180" s="22">
        <f t="shared" si="19"/>
        <v>3310</v>
      </c>
      <c r="B180" s="22">
        <f t="shared" si="19"/>
        <v>3319.99</v>
      </c>
      <c r="C180" s="23">
        <f t="shared" si="12"/>
        <v>1205.82</v>
      </c>
      <c r="D180" s="23">
        <f t="shared" si="13"/>
        <v>562.58999999999992</v>
      </c>
      <c r="E180" s="23">
        <f t="shared" si="14"/>
        <v>316.94</v>
      </c>
      <c r="F180" s="23">
        <f t="shared" si="15"/>
        <v>137.85599999999997</v>
      </c>
      <c r="G180" s="23">
        <f t="shared" si="16"/>
        <v>25.337999999999965</v>
      </c>
      <c r="H180" s="23">
        <f t="shared" si="17"/>
        <v>0</v>
      </c>
    </row>
    <row r="181" spans="1:8" x14ac:dyDescent="0.25">
      <c r="A181" s="20">
        <f t="shared" si="19"/>
        <v>3320</v>
      </c>
      <c r="B181" s="20">
        <f t="shared" si="19"/>
        <v>3329.99</v>
      </c>
      <c r="C181" s="21">
        <f t="shared" si="12"/>
        <v>1212.82</v>
      </c>
      <c r="D181" s="21">
        <f t="shared" si="13"/>
        <v>567.58999999999992</v>
      </c>
      <c r="E181" s="21">
        <f t="shared" si="14"/>
        <v>320.94</v>
      </c>
      <c r="F181" s="21">
        <f t="shared" si="15"/>
        <v>140.85599999999997</v>
      </c>
      <c r="G181" s="21">
        <f t="shared" si="16"/>
        <v>27.337999999999965</v>
      </c>
      <c r="H181" s="21">
        <f t="shared" si="17"/>
        <v>0</v>
      </c>
    </row>
    <row r="182" spans="1:8" x14ac:dyDescent="0.25">
      <c r="A182" s="22">
        <f t="shared" si="19"/>
        <v>3330</v>
      </c>
      <c r="B182" s="22">
        <f t="shared" si="19"/>
        <v>3339.99</v>
      </c>
      <c r="C182" s="23">
        <f t="shared" si="12"/>
        <v>1219.82</v>
      </c>
      <c r="D182" s="23">
        <f t="shared" si="13"/>
        <v>572.58999999999992</v>
      </c>
      <c r="E182" s="23">
        <f t="shared" si="14"/>
        <v>324.94</v>
      </c>
      <c r="F182" s="23">
        <f t="shared" si="15"/>
        <v>143.85599999999997</v>
      </c>
      <c r="G182" s="23">
        <f t="shared" si="16"/>
        <v>29.337999999999965</v>
      </c>
      <c r="H182" s="23">
        <f t="shared" si="17"/>
        <v>0</v>
      </c>
    </row>
    <row r="183" spans="1:8" x14ac:dyDescent="0.25">
      <c r="A183" s="20">
        <f t="shared" si="19"/>
        <v>3340</v>
      </c>
      <c r="B183" s="20">
        <f t="shared" si="19"/>
        <v>3349.99</v>
      </c>
      <c r="C183" s="21">
        <f t="shared" si="12"/>
        <v>1226.82</v>
      </c>
      <c r="D183" s="21">
        <f t="shared" si="13"/>
        <v>577.58999999999992</v>
      </c>
      <c r="E183" s="21">
        <f t="shared" si="14"/>
        <v>328.94</v>
      </c>
      <c r="F183" s="21">
        <f t="shared" si="15"/>
        <v>146.85599999999997</v>
      </c>
      <c r="G183" s="21">
        <f t="shared" si="16"/>
        <v>31.337999999999965</v>
      </c>
      <c r="H183" s="21">
        <f t="shared" si="17"/>
        <v>0</v>
      </c>
    </row>
    <row r="184" spans="1:8" x14ac:dyDescent="0.25">
      <c r="A184" s="22">
        <f t="shared" si="19"/>
        <v>3350</v>
      </c>
      <c r="B184" s="22">
        <f t="shared" si="19"/>
        <v>3359.99</v>
      </c>
      <c r="C184" s="23">
        <f t="shared" si="12"/>
        <v>1233.82</v>
      </c>
      <c r="D184" s="23">
        <f t="shared" si="13"/>
        <v>582.58999999999992</v>
      </c>
      <c r="E184" s="23">
        <f t="shared" si="14"/>
        <v>332.94</v>
      </c>
      <c r="F184" s="23">
        <f t="shared" si="15"/>
        <v>149.85599999999997</v>
      </c>
      <c r="G184" s="23">
        <f t="shared" si="16"/>
        <v>33.337999999999965</v>
      </c>
      <c r="H184" s="23">
        <f t="shared" si="17"/>
        <v>0</v>
      </c>
    </row>
    <row r="185" spans="1:8" x14ac:dyDescent="0.25">
      <c r="A185" s="20">
        <f t="shared" ref="A185:B200" si="20">A184+10</f>
        <v>3360</v>
      </c>
      <c r="B185" s="20">
        <f t="shared" si="20"/>
        <v>3369.99</v>
      </c>
      <c r="C185" s="21">
        <f t="shared" si="12"/>
        <v>1240.82</v>
      </c>
      <c r="D185" s="21">
        <f t="shared" si="13"/>
        <v>587.58999999999992</v>
      </c>
      <c r="E185" s="21">
        <f t="shared" si="14"/>
        <v>336.94</v>
      </c>
      <c r="F185" s="21">
        <f t="shared" si="15"/>
        <v>152.85599999999997</v>
      </c>
      <c r="G185" s="21">
        <f t="shared" si="16"/>
        <v>35.337999999999965</v>
      </c>
      <c r="H185" s="21">
        <f t="shared" si="17"/>
        <v>0</v>
      </c>
    </row>
    <row r="186" spans="1:8" x14ac:dyDescent="0.25">
      <c r="A186" s="22">
        <f t="shared" si="20"/>
        <v>3370</v>
      </c>
      <c r="B186" s="22">
        <f t="shared" si="20"/>
        <v>3379.99</v>
      </c>
      <c r="C186" s="23">
        <f t="shared" si="12"/>
        <v>1247.82</v>
      </c>
      <c r="D186" s="23">
        <f t="shared" si="13"/>
        <v>592.58999999999992</v>
      </c>
      <c r="E186" s="23">
        <f t="shared" si="14"/>
        <v>340.94</v>
      </c>
      <c r="F186" s="23">
        <f t="shared" si="15"/>
        <v>155.85599999999997</v>
      </c>
      <c r="G186" s="23">
        <f t="shared" si="16"/>
        <v>37.337999999999965</v>
      </c>
      <c r="H186" s="23">
        <f t="shared" si="17"/>
        <v>0</v>
      </c>
    </row>
    <row r="187" spans="1:8" x14ac:dyDescent="0.25">
      <c r="A187" s="20">
        <f t="shared" si="20"/>
        <v>3380</v>
      </c>
      <c r="B187" s="20">
        <f t="shared" si="20"/>
        <v>3389.99</v>
      </c>
      <c r="C187" s="21">
        <f t="shared" si="12"/>
        <v>1254.82</v>
      </c>
      <c r="D187" s="21">
        <f t="shared" si="13"/>
        <v>597.58999999999992</v>
      </c>
      <c r="E187" s="21">
        <f t="shared" si="14"/>
        <v>344.94</v>
      </c>
      <c r="F187" s="21">
        <f t="shared" si="15"/>
        <v>158.85599999999997</v>
      </c>
      <c r="G187" s="21">
        <f t="shared" si="16"/>
        <v>39.337999999999965</v>
      </c>
      <c r="H187" s="21">
        <f t="shared" si="17"/>
        <v>0</v>
      </c>
    </row>
    <row r="188" spans="1:8" x14ac:dyDescent="0.25">
      <c r="A188" s="22">
        <f t="shared" si="20"/>
        <v>3390</v>
      </c>
      <c r="B188" s="22">
        <f t="shared" si="20"/>
        <v>3399.99</v>
      </c>
      <c r="C188" s="23">
        <f t="shared" si="12"/>
        <v>1261.82</v>
      </c>
      <c r="D188" s="23">
        <f t="shared" si="13"/>
        <v>602.58999999999992</v>
      </c>
      <c r="E188" s="23">
        <f t="shared" si="14"/>
        <v>348.94</v>
      </c>
      <c r="F188" s="23">
        <f t="shared" si="15"/>
        <v>161.85599999999997</v>
      </c>
      <c r="G188" s="23">
        <f t="shared" si="16"/>
        <v>41.337999999999965</v>
      </c>
      <c r="H188" s="23">
        <f t="shared" si="17"/>
        <v>0</v>
      </c>
    </row>
    <row r="189" spans="1:8" x14ac:dyDescent="0.25">
      <c r="A189" s="20">
        <f t="shared" si="20"/>
        <v>3400</v>
      </c>
      <c r="B189" s="20">
        <f t="shared" si="20"/>
        <v>3409.99</v>
      </c>
      <c r="C189" s="21">
        <f t="shared" si="12"/>
        <v>1268.82</v>
      </c>
      <c r="D189" s="21">
        <f t="shared" si="13"/>
        <v>607.58999999999992</v>
      </c>
      <c r="E189" s="21">
        <f t="shared" si="14"/>
        <v>352.94</v>
      </c>
      <c r="F189" s="21">
        <f t="shared" si="15"/>
        <v>164.85599999999997</v>
      </c>
      <c r="G189" s="21">
        <f t="shared" si="16"/>
        <v>43.337999999999965</v>
      </c>
      <c r="H189" s="21">
        <f t="shared" si="17"/>
        <v>0</v>
      </c>
    </row>
    <row r="190" spans="1:8" x14ac:dyDescent="0.25">
      <c r="A190" s="22">
        <f t="shared" si="20"/>
        <v>3410</v>
      </c>
      <c r="B190" s="22">
        <f t="shared" si="20"/>
        <v>3419.99</v>
      </c>
      <c r="C190" s="23">
        <f t="shared" si="12"/>
        <v>1275.82</v>
      </c>
      <c r="D190" s="23">
        <f t="shared" si="13"/>
        <v>612.58999999999992</v>
      </c>
      <c r="E190" s="23">
        <f t="shared" si="14"/>
        <v>356.94</v>
      </c>
      <c r="F190" s="23">
        <f t="shared" si="15"/>
        <v>167.85599999999997</v>
      </c>
      <c r="G190" s="23">
        <f t="shared" si="16"/>
        <v>45.337999999999965</v>
      </c>
      <c r="H190" s="23">
        <f t="shared" si="17"/>
        <v>0</v>
      </c>
    </row>
    <row r="191" spans="1:8" x14ac:dyDescent="0.25">
      <c r="A191" s="20">
        <f t="shared" si="20"/>
        <v>3420</v>
      </c>
      <c r="B191" s="20">
        <f t="shared" si="20"/>
        <v>3429.99</v>
      </c>
      <c r="C191" s="21">
        <f t="shared" si="12"/>
        <v>1282.82</v>
      </c>
      <c r="D191" s="21">
        <f t="shared" si="13"/>
        <v>617.58999999999992</v>
      </c>
      <c r="E191" s="21">
        <f t="shared" si="14"/>
        <v>360.94</v>
      </c>
      <c r="F191" s="21">
        <f t="shared" si="15"/>
        <v>170.85599999999997</v>
      </c>
      <c r="G191" s="21">
        <f t="shared" si="16"/>
        <v>47.337999999999965</v>
      </c>
      <c r="H191" s="21">
        <f t="shared" si="17"/>
        <v>0</v>
      </c>
    </row>
    <row r="192" spans="1:8" x14ac:dyDescent="0.25">
      <c r="A192" s="22">
        <f t="shared" si="20"/>
        <v>3430</v>
      </c>
      <c r="B192" s="22">
        <f t="shared" si="20"/>
        <v>3439.99</v>
      </c>
      <c r="C192" s="23">
        <f t="shared" si="12"/>
        <v>1289.82</v>
      </c>
      <c r="D192" s="23">
        <f t="shared" si="13"/>
        <v>622.58999999999992</v>
      </c>
      <c r="E192" s="23">
        <f t="shared" si="14"/>
        <v>364.94</v>
      </c>
      <c r="F192" s="23">
        <f t="shared" si="15"/>
        <v>173.85599999999997</v>
      </c>
      <c r="G192" s="23">
        <f t="shared" si="16"/>
        <v>49.337999999999965</v>
      </c>
      <c r="H192" s="23">
        <f t="shared" si="17"/>
        <v>0</v>
      </c>
    </row>
    <row r="193" spans="1:8" x14ac:dyDescent="0.25">
      <c r="A193" s="20">
        <f t="shared" si="20"/>
        <v>3440</v>
      </c>
      <c r="B193" s="20">
        <f t="shared" si="20"/>
        <v>3449.99</v>
      </c>
      <c r="C193" s="21">
        <f t="shared" si="12"/>
        <v>1296.82</v>
      </c>
      <c r="D193" s="21">
        <f t="shared" si="13"/>
        <v>627.58999999999992</v>
      </c>
      <c r="E193" s="21">
        <f t="shared" si="14"/>
        <v>368.94</v>
      </c>
      <c r="F193" s="21">
        <f t="shared" si="15"/>
        <v>176.85599999999997</v>
      </c>
      <c r="G193" s="21">
        <f t="shared" si="16"/>
        <v>51.337999999999965</v>
      </c>
      <c r="H193" s="21">
        <f t="shared" si="17"/>
        <v>0</v>
      </c>
    </row>
    <row r="194" spans="1:8" x14ac:dyDescent="0.25">
      <c r="A194" s="22">
        <f t="shared" si="20"/>
        <v>3450</v>
      </c>
      <c r="B194" s="22">
        <f t="shared" si="20"/>
        <v>3459.99</v>
      </c>
      <c r="C194" s="23">
        <f t="shared" si="12"/>
        <v>1303.82</v>
      </c>
      <c r="D194" s="23">
        <f t="shared" si="13"/>
        <v>632.58999999999992</v>
      </c>
      <c r="E194" s="23">
        <f t="shared" si="14"/>
        <v>372.94</v>
      </c>
      <c r="F194" s="23">
        <f t="shared" si="15"/>
        <v>179.85599999999997</v>
      </c>
      <c r="G194" s="23">
        <f t="shared" si="16"/>
        <v>53.337999999999965</v>
      </c>
      <c r="H194" s="23">
        <f t="shared" si="17"/>
        <v>0</v>
      </c>
    </row>
    <row r="195" spans="1:8" x14ac:dyDescent="0.25">
      <c r="A195" s="20">
        <f t="shared" si="20"/>
        <v>3460</v>
      </c>
      <c r="B195" s="20">
        <f t="shared" si="20"/>
        <v>3469.99</v>
      </c>
      <c r="C195" s="21">
        <f t="shared" si="12"/>
        <v>1310.82</v>
      </c>
      <c r="D195" s="21">
        <f t="shared" si="13"/>
        <v>637.58999999999992</v>
      </c>
      <c r="E195" s="21">
        <f t="shared" si="14"/>
        <v>376.94</v>
      </c>
      <c r="F195" s="21">
        <f t="shared" si="15"/>
        <v>182.85599999999997</v>
      </c>
      <c r="G195" s="21">
        <f t="shared" si="16"/>
        <v>55.337999999999965</v>
      </c>
      <c r="H195" s="21">
        <f t="shared" si="17"/>
        <v>0</v>
      </c>
    </row>
    <row r="196" spans="1:8" x14ac:dyDescent="0.25">
      <c r="A196" s="22">
        <f t="shared" si="20"/>
        <v>3470</v>
      </c>
      <c r="B196" s="22">
        <f t="shared" si="20"/>
        <v>3479.99</v>
      </c>
      <c r="C196" s="23">
        <f t="shared" si="12"/>
        <v>1317.82</v>
      </c>
      <c r="D196" s="23">
        <f t="shared" si="13"/>
        <v>642.58999999999992</v>
      </c>
      <c r="E196" s="23">
        <f t="shared" si="14"/>
        <v>380.94</v>
      </c>
      <c r="F196" s="23">
        <f t="shared" si="15"/>
        <v>185.85599999999997</v>
      </c>
      <c r="G196" s="23">
        <f t="shared" si="16"/>
        <v>57.337999999999965</v>
      </c>
      <c r="H196" s="23">
        <f t="shared" si="17"/>
        <v>0</v>
      </c>
    </row>
    <row r="197" spans="1:8" x14ac:dyDescent="0.25">
      <c r="A197" s="20">
        <f t="shared" si="20"/>
        <v>3480</v>
      </c>
      <c r="B197" s="20">
        <f t="shared" si="20"/>
        <v>3489.99</v>
      </c>
      <c r="C197" s="21">
        <f t="shared" si="12"/>
        <v>1324.82</v>
      </c>
      <c r="D197" s="21">
        <f t="shared" si="13"/>
        <v>647.58999999999992</v>
      </c>
      <c r="E197" s="21">
        <f t="shared" si="14"/>
        <v>384.94</v>
      </c>
      <c r="F197" s="21">
        <f t="shared" si="15"/>
        <v>188.85599999999997</v>
      </c>
      <c r="G197" s="21">
        <f t="shared" si="16"/>
        <v>59.337999999999965</v>
      </c>
      <c r="H197" s="21">
        <f t="shared" si="17"/>
        <v>0</v>
      </c>
    </row>
    <row r="198" spans="1:8" x14ac:dyDescent="0.25">
      <c r="A198" s="22">
        <f t="shared" si="20"/>
        <v>3490</v>
      </c>
      <c r="B198" s="22">
        <f t="shared" si="20"/>
        <v>3499.99</v>
      </c>
      <c r="C198" s="23">
        <f t="shared" si="12"/>
        <v>1331.82</v>
      </c>
      <c r="D198" s="23">
        <f t="shared" si="13"/>
        <v>652.58999999999992</v>
      </c>
      <c r="E198" s="23">
        <f t="shared" si="14"/>
        <v>388.94</v>
      </c>
      <c r="F198" s="23">
        <f t="shared" si="15"/>
        <v>191.85599999999997</v>
      </c>
      <c r="G198" s="23">
        <f t="shared" si="16"/>
        <v>61.337999999999965</v>
      </c>
      <c r="H198" s="23">
        <f t="shared" si="17"/>
        <v>0</v>
      </c>
    </row>
    <row r="199" spans="1:8" x14ac:dyDescent="0.25">
      <c r="A199" s="20">
        <f t="shared" si="20"/>
        <v>3500</v>
      </c>
      <c r="B199" s="20">
        <f t="shared" si="20"/>
        <v>3509.99</v>
      </c>
      <c r="C199" s="21">
        <f t="shared" ref="C199:C262" si="21">IF(((A199-$C$382)*0.7)&lt;0,0,(A199-$C$382)*0.7)</f>
        <v>1338.82</v>
      </c>
      <c r="D199" s="21">
        <f t="shared" ref="D199:D262" si="22">IF((($A199-$C$382-$C$383)*0.5)&lt;0,0,($A199-$C$382-$C$383)*0.5)</f>
        <v>657.58999999999992</v>
      </c>
      <c r="E199" s="21">
        <f t="shared" ref="E199:E262" si="23">IF((($A199-$C$382-$C$383-$C$384*1)*0.4)&lt;0,0,($A199-$C$382-$C$383-$C$384*1)*0.4)</f>
        <v>392.94</v>
      </c>
      <c r="F199" s="21">
        <f t="shared" ref="F199:F262" si="24">IF((($A199-$C$382-$C$383-$C$384*2)*0.3)&lt;0,0,($A199-$C$382-$C$383-$C$384*2)*0.3)</f>
        <v>194.85599999999997</v>
      </c>
      <c r="G199" s="21">
        <f t="shared" ref="G199:G262" si="25">IF((($A199-$C$382-$C$383-$C$384*3)*0.2)&lt;0,0,($A199-$C$382-$C$383-$C$384*3)*0.2)</f>
        <v>63.337999999999965</v>
      </c>
      <c r="H199" s="21">
        <f t="shared" ref="H199:H262" si="26">IF((($A199-$C$382-$C$383-$C$384*4)*0.1)&lt;0,0,($A199-$C$382-$C$383-$C$384*4)*0.1)</f>
        <v>0</v>
      </c>
    </row>
    <row r="200" spans="1:8" x14ac:dyDescent="0.25">
      <c r="A200" s="22">
        <f t="shared" si="20"/>
        <v>3510</v>
      </c>
      <c r="B200" s="22">
        <f t="shared" si="20"/>
        <v>3519.99</v>
      </c>
      <c r="C200" s="23">
        <f t="shared" si="21"/>
        <v>1345.82</v>
      </c>
      <c r="D200" s="23">
        <f t="shared" si="22"/>
        <v>662.58999999999992</v>
      </c>
      <c r="E200" s="23">
        <f t="shared" si="23"/>
        <v>396.94</v>
      </c>
      <c r="F200" s="23">
        <f t="shared" si="24"/>
        <v>197.85599999999997</v>
      </c>
      <c r="G200" s="23">
        <f t="shared" si="25"/>
        <v>65.337999999999965</v>
      </c>
      <c r="H200" s="23">
        <f t="shared" si="26"/>
        <v>0</v>
      </c>
    </row>
    <row r="201" spans="1:8" x14ac:dyDescent="0.25">
      <c r="A201" s="20">
        <f t="shared" ref="A201:B216" si="27">A200+10</f>
        <v>3520</v>
      </c>
      <c r="B201" s="20">
        <f t="shared" si="27"/>
        <v>3529.99</v>
      </c>
      <c r="C201" s="21">
        <f t="shared" si="21"/>
        <v>1352.82</v>
      </c>
      <c r="D201" s="21">
        <f t="shared" si="22"/>
        <v>667.58999999999992</v>
      </c>
      <c r="E201" s="21">
        <f t="shared" si="23"/>
        <v>400.94</v>
      </c>
      <c r="F201" s="21">
        <f t="shared" si="24"/>
        <v>200.85599999999997</v>
      </c>
      <c r="G201" s="21">
        <f t="shared" si="25"/>
        <v>67.337999999999965</v>
      </c>
      <c r="H201" s="21">
        <f t="shared" si="26"/>
        <v>0.38599999999999002</v>
      </c>
    </row>
    <row r="202" spans="1:8" x14ac:dyDescent="0.25">
      <c r="A202" s="22">
        <f t="shared" si="27"/>
        <v>3530</v>
      </c>
      <c r="B202" s="22">
        <f t="shared" si="27"/>
        <v>3539.99</v>
      </c>
      <c r="C202" s="23">
        <f t="shared" si="21"/>
        <v>1359.82</v>
      </c>
      <c r="D202" s="23">
        <f t="shared" si="22"/>
        <v>672.58999999999992</v>
      </c>
      <c r="E202" s="23">
        <f t="shared" si="23"/>
        <v>404.94</v>
      </c>
      <c r="F202" s="23">
        <f t="shared" si="24"/>
        <v>203.85599999999997</v>
      </c>
      <c r="G202" s="23">
        <f t="shared" si="25"/>
        <v>69.337999999999965</v>
      </c>
      <c r="H202" s="23">
        <f t="shared" si="26"/>
        <v>1.3859999999999901</v>
      </c>
    </row>
    <row r="203" spans="1:8" x14ac:dyDescent="0.25">
      <c r="A203" s="20">
        <f t="shared" si="27"/>
        <v>3540</v>
      </c>
      <c r="B203" s="20">
        <f t="shared" si="27"/>
        <v>3549.99</v>
      </c>
      <c r="C203" s="21">
        <f t="shared" si="21"/>
        <v>1366.82</v>
      </c>
      <c r="D203" s="21">
        <f t="shared" si="22"/>
        <v>677.58999999999992</v>
      </c>
      <c r="E203" s="21">
        <f t="shared" si="23"/>
        <v>408.94</v>
      </c>
      <c r="F203" s="21">
        <f t="shared" si="24"/>
        <v>206.85599999999997</v>
      </c>
      <c r="G203" s="21">
        <f t="shared" si="25"/>
        <v>71.337999999999965</v>
      </c>
      <c r="H203" s="21">
        <f t="shared" si="26"/>
        <v>2.3859999999999899</v>
      </c>
    </row>
    <row r="204" spans="1:8" x14ac:dyDescent="0.25">
      <c r="A204" s="22">
        <f t="shared" si="27"/>
        <v>3550</v>
      </c>
      <c r="B204" s="22">
        <f t="shared" si="27"/>
        <v>3559.99</v>
      </c>
      <c r="C204" s="23">
        <f t="shared" si="21"/>
        <v>1373.82</v>
      </c>
      <c r="D204" s="23">
        <f t="shared" si="22"/>
        <v>682.58999999999992</v>
      </c>
      <c r="E204" s="23">
        <f t="shared" si="23"/>
        <v>412.94</v>
      </c>
      <c r="F204" s="23">
        <f t="shared" si="24"/>
        <v>209.85599999999997</v>
      </c>
      <c r="G204" s="23">
        <f t="shared" si="25"/>
        <v>73.337999999999965</v>
      </c>
      <c r="H204" s="23">
        <f t="shared" si="26"/>
        <v>3.3859999999999904</v>
      </c>
    </row>
    <row r="205" spans="1:8" x14ac:dyDescent="0.25">
      <c r="A205" s="20">
        <f t="shared" si="27"/>
        <v>3560</v>
      </c>
      <c r="B205" s="20">
        <f t="shared" si="27"/>
        <v>3569.99</v>
      </c>
      <c r="C205" s="21">
        <f t="shared" si="21"/>
        <v>1380.82</v>
      </c>
      <c r="D205" s="21">
        <f t="shared" si="22"/>
        <v>687.58999999999992</v>
      </c>
      <c r="E205" s="21">
        <f t="shared" si="23"/>
        <v>416.94</v>
      </c>
      <c r="F205" s="21">
        <f t="shared" si="24"/>
        <v>212.85599999999997</v>
      </c>
      <c r="G205" s="21">
        <f t="shared" si="25"/>
        <v>75.337999999999965</v>
      </c>
      <c r="H205" s="21">
        <f t="shared" si="26"/>
        <v>4.3859999999999904</v>
      </c>
    </row>
    <row r="206" spans="1:8" x14ac:dyDescent="0.25">
      <c r="A206" s="22">
        <f t="shared" si="27"/>
        <v>3570</v>
      </c>
      <c r="B206" s="22">
        <f t="shared" si="27"/>
        <v>3579.99</v>
      </c>
      <c r="C206" s="23">
        <f t="shared" si="21"/>
        <v>1387.82</v>
      </c>
      <c r="D206" s="23">
        <f t="shared" si="22"/>
        <v>692.58999999999992</v>
      </c>
      <c r="E206" s="23">
        <f t="shared" si="23"/>
        <v>420.94</v>
      </c>
      <c r="F206" s="23">
        <f t="shared" si="24"/>
        <v>215.85599999999997</v>
      </c>
      <c r="G206" s="23">
        <f t="shared" si="25"/>
        <v>77.337999999999965</v>
      </c>
      <c r="H206" s="23">
        <f t="shared" si="26"/>
        <v>5.3859999999999904</v>
      </c>
    </row>
    <row r="207" spans="1:8" x14ac:dyDescent="0.25">
      <c r="A207" s="20">
        <f t="shared" si="27"/>
        <v>3580</v>
      </c>
      <c r="B207" s="20">
        <f t="shared" si="27"/>
        <v>3589.99</v>
      </c>
      <c r="C207" s="21">
        <f t="shared" si="21"/>
        <v>1394.82</v>
      </c>
      <c r="D207" s="21">
        <f t="shared" si="22"/>
        <v>697.58999999999992</v>
      </c>
      <c r="E207" s="21">
        <f t="shared" si="23"/>
        <v>424.94</v>
      </c>
      <c r="F207" s="21">
        <f t="shared" si="24"/>
        <v>218.85599999999997</v>
      </c>
      <c r="G207" s="21">
        <f t="shared" si="25"/>
        <v>79.337999999999965</v>
      </c>
      <c r="H207" s="21">
        <f t="shared" si="26"/>
        <v>6.3859999999999904</v>
      </c>
    </row>
    <row r="208" spans="1:8" x14ac:dyDescent="0.25">
      <c r="A208" s="22">
        <f t="shared" si="27"/>
        <v>3590</v>
      </c>
      <c r="B208" s="22">
        <f t="shared" si="27"/>
        <v>3599.99</v>
      </c>
      <c r="C208" s="23">
        <f t="shared" si="21"/>
        <v>1401.82</v>
      </c>
      <c r="D208" s="23">
        <f t="shared" si="22"/>
        <v>702.58999999999992</v>
      </c>
      <c r="E208" s="23">
        <f t="shared" si="23"/>
        <v>428.94</v>
      </c>
      <c r="F208" s="23">
        <f t="shared" si="24"/>
        <v>221.85599999999997</v>
      </c>
      <c r="G208" s="23">
        <f t="shared" si="25"/>
        <v>81.337999999999965</v>
      </c>
      <c r="H208" s="23">
        <f t="shared" si="26"/>
        <v>7.3859999999999904</v>
      </c>
    </row>
    <row r="209" spans="1:8" x14ac:dyDescent="0.25">
      <c r="A209" s="20">
        <f t="shared" si="27"/>
        <v>3600</v>
      </c>
      <c r="B209" s="20">
        <f t="shared" si="27"/>
        <v>3609.99</v>
      </c>
      <c r="C209" s="21">
        <f t="shared" si="21"/>
        <v>1408.82</v>
      </c>
      <c r="D209" s="21">
        <f t="shared" si="22"/>
        <v>707.58999999999992</v>
      </c>
      <c r="E209" s="21">
        <f t="shared" si="23"/>
        <v>432.94</v>
      </c>
      <c r="F209" s="21">
        <f t="shared" si="24"/>
        <v>224.85599999999997</v>
      </c>
      <c r="G209" s="21">
        <f t="shared" si="25"/>
        <v>83.337999999999965</v>
      </c>
      <c r="H209" s="21">
        <f t="shared" si="26"/>
        <v>8.3859999999999904</v>
      </c>
    </row>
    <row r="210" spans="1:8" x14ac:dyDescent="0.25">
      <c r="A210" s="22">
        <f t="shared" si="27"/>
        <v>3610</v>
      </c>
      <c r="B210" s="22">
        <f t="shared" si="27"/>
        <v>3619.99</v>
      </c>
      <c r="C210" s="23">
        <f t="shared" si="21"/>
        <v>1415.82</v>
      </c>
      <c r="D210" s="23">
        <f t="shared" si="22"/>
        <v>712.58999999999992</v>
      </c>
      <c r="E210" s="23">
        <f t="shared" si="23"/>
        <v>436.94</v>
      </c>
      <c r="F210" s="23">
        <f t="shared" si="24"/>
        <v>227.85599999999997</v>
      </c>
      <c r="G210" s="23">
        <f t="shared" si="25"/>
        <v>85.337999999999965</v>
      </c>
      <c r="H210" s="23">
        <f t="shared" si="26"/>
        <v>9.3859999999999904</v>
      </c>
    </row>
    <row r="211" spans="1:8" x14ac:dyDescent="0.25">
      <c r="A211" s="20">
        <f t="shared" si="27"/>
        <v>3620</v>
      </c>
      <c r="B211" s="20">
        <f t="shared" si="27"/>
        <v>3629.99</v>
      </c>
      <c r="C211" s="21">
        <f t="shared" si="21"/>
        <v>1422.82</v>
      </c>
      <c r="D211" s="21">
        <f t="shared" si="22"/>
        <v>717.58999999999992</v>
      </c>
      <c r="E211" s="21">
        <f t="shared" si="23"/>
        <v>440.94</v>
      </c>
      <c r="F211" s="21">
        <f t="shared" si="24"/>
        <v>230.85599999999994</v>
      </c>
      <c r="G211" s="21">
        <f t="shared" si="25"/>
        <v>87.337999999999965</v>
      </c>
      <c r="H211" s="21">
        <f t="shared" si="26"/>
        <v>10.38599999999999</v>
      </c>
    </row>
    <row r="212" spans="1:8" x14ac:dyDescent="0.25">
      <c r="A212" s="22">
        <f t="shared" si="27"/>
        <v>3630</v>
      </c>
      <c r="B212" s="22">
        <f t="shared" si="27"/>
        <v>3639.99</v>
      </c>
      <c r="C212" s="23">
        <f t="shared" si="21"/>
        <v>1429.82</v>
      </c>
      <c r="D212" s="23">
        <f t="shared" si="22"/>
        <v>722.58999999999992</v>
      </c>
      <c r="E212" s="23">
        <f t="shared" si="23"/>
        <v>444.94</v>
      </c>
      <c r="F212" s="23">
        <f t="shared" si="24"/>
        <v>233.85599999999994</v>
      </c>
      <c r="G212" s="23">
        <f t="shared" si="25"/>
        <v>89.337999999999965</v>
      </c>
      <c r="H212" s="23">
        <f t="shared" si="26"/>
        <v>11.38599999999999</v>
      </c>
    </row>
    <row r="213" spans="1:8" x14ac:dyDescent="0.25">
      <c r="A213" s="20">
        <f t="shared" si="27"/>
        <v>3640</v>
      </c>
      <c r="B213" s="20">
        <f t="shared" si="27"/>
        <v>3649.99</v>
      </c>
      <c r="C213" s="21">
        <f t="shared" si="21"/>
        <v>1436.82</v>
      </c>
      <c r="D213" s="21">
        <f t="shared" si="22"/>
        <v>727.58999999999992</v>
      </c>
      <c r="E213" s="21">
        <f t="shared" si="23"/>
        <v>448.94</v>
      </c>
      <c r="F213" s="21">
        <f t="shared" si="24"/>
        <v>236.85599999999994</v>
      </c>
      <c r="G213" s="21">
        <f t="shared" si="25"/>
        <v>91.337999999999965</v>
      </c>
      <c r="H213" s="21">
        <f t="shared" si="26"/>
        <v>12.38599999999999</v>
      </c>
    </row>
    <row r="214" spans="1:8" x14ac:dyDescent="0.25">
      <c r="A214" s="22">
        <f t="shared" si="27"/>
        <v>3650</v>
      </c>
      <c r="B214" s="22">
        <f t="shared" si="27"/>
        <v>3659.99</v>
      </c>
      <c r="C214" s="23">
        <f t="shared" si="21"/>
        <v>1443.82</v>
      </c>
      <c r="D214" s="23">
        <f t="shared" si="22"/>
        <v>732.58999999999992</v>
      </c>
      <c r="E214" s="23">
        <f t="shared" si="23"/>
        <v>452.94</v>
      </c>
      <c r="F214" s="23">
        <f t="shared" si="24"/>
        <v>239.85599999999994</v>
      </c>
      <c r="G214" s="23">
        <f t="shared" si="25"/>
        <v>93.337999999999965</v>
      </c>
      <c r="H214" s="23">
        <f t="shared" si="26"/>
        <v>13.38599999999999</v>
      </c>
    </row>
    <row r="215" spans="1:8" x14ac:dyDescent="0.25">
      <c r="A215" s="20">
        <f t="shared" si="27"/>
        <v>3660</v>
      </c>
      <c r="B215" s="20">
        <f t="shared" si="27"/>
        <v>3669.99</v>
      </c>
      <c r="C215" s="21">
        <f t="shared" si="21"/>
        <v>1450.82</v>
      </c>
      <c r="D215" s="21">
        <f t="shared" si="22"/>
        <v>737.58999999999992</v>
      </c>
      <c r="E215" s="21">
        <f t="shared" si="23"/>
        <v>456.94</v>
      </c>
      <c r="F215" s="21">
        <f t="shared" si="24"/>
        <v>242.85599999999994</v>
      </c>
      <c r="G215" s="21">
        <f t="shared" si="25"/>
        <v>95.337999999999965</v>
      </c>
      <c r="H215" s="21">
        <f t="shared" si="26"/>
        <v>14.38599999999999</v>
      </c>
    </row>
    <row r="216" spans="1:8" x14ac:dyDescent="0.25">
      <c r="A216" s="22">
        <f t="shared" si="27"/>
        <v>3670</v>
      </c>
      <c r="B216" s="22">
        <f t="shared" si="27"/>
        <v>3679.99</v>
      </c>
      <c r="C216" s="23">
        <f t="shared" si="21"/>
        <v>1457.82</v>
      </c>
      <c r="D216" s="23">
        <f t="shared" si="22"/>
        <v>742.58999999999992</v>
      </c>
      <c r="E216" s="23">
        <f t="shared" si="23"/>
        <v>460.94</v>
      </c>
      <c r="F216" s="23">
        <f t="shared" si="24"/>
        <v>245.85599999999994</v>
      </c>
      <c r="G216" s="23">
        <f t="shared" si="25"/>
        <v>97.337999999999965</v>
      </c>
      <c r="H216" s="23">
        <f t="shared" si="26"/>
        <v>15.38599999999999</v>
      </c>
    </row>
    <row r="217" spans="1:8" x14ac:dyDescent="0.25">
      <c r="A217" s="20">
        <f t="shared" ref="A217:B232" si="28">A216+10</f>
        <v>3680</v>
      </c>
      <c r="B217" s="20">
        <f t="shared" si="28"/>
        <v>3689.99</v>
      </c>
      <c r="C217" s="21">
        <f t="shared" si="21"/>
        <v>1464.82</v>
      </c>
      <c r="D217" s="21">
        <f t="shared" si="22"/>
        <v>747.58999999999992</v>
      </c>
      <c r="E217" s="21">
        <f t="shared" si="23"/>
        <v>464.94</v>
      </c>
      <c r="F217" s="21">
        <f t="shared" si="24"/>
        <v>248.85599999999994</v>
      </c>
      <c r="G217" s="21">
        <f t="shared" si="25"/>
        <v>99.337999999999965</v>
      </c>
      <c r="H217" s="21">
        <f t="shared" si="26"/>
        <v>16.385999999999992</v>
      </c>
    </row>
    <row r="218" spans="1:8" x14ac:dyDescent="0.25">
      <c r="A218" s="22">
        <f t="shared" si="28"/>
        <v>3690</v>
      </c>
      <c r="B218" s="22">
        <f t="shared" si="28"/>
        <v>3699.99</v>
      </c>
      <c r="C218" s="23">
        <f t="shared" si="21"/>
        <v>1471.82</v>
      </c>
      <c r="D218" s="23">
        <f t="shared" si="22"/>
        <v>752.58999999999992</v>
      </c>
      <c r="E218" s="23">
        <f t="shared" si="23"/>
        <v>468.94</v>
      </c>
      <c r="F218" s="23">
        <f t="shared" si="24"/>
        <v>251.85599999999994</v>
      </c>
      <c r="G218" s="23">
        <f t="shared" si="25"/>
        <v>101.33799999999997</v>
      </c>
      <c r="H218" s="23">
        <f t="shared" si="26"/>
        <v>17.385999999999992</v>
      </c>
    </row>
    <row r="219" spans="1:8" x14ac:dyDescent="0.25">
      <c r="A219" s="20">
        <f t="shared" si="28"/>
        <v>3700</v>
      </c>
      <c r="B219" s="20">
        <f t="shared" si="28"/>
        <v>3709.99</v>
      </c>
      <c r="C219" s="21">
        <f t="shared" si="21"/>
        <v>1478.82</v>
      </c>
      <c r="D219" s="21">
        <f t="shared" si="22"/>
        <v>757.58999999999992</v>
      </c>
      <c r="E219" s="21">
        <f t="shared" si="23"/>
        <v>472.94</v>
      </c>
      <c r="F219" s="21">
        <f t="shared" si="24"/>
        <v>254.85599999999994</v>
      </c>
      <c r="G219" s="21">
        <f t="shared" si="25"/>
        <v>103.33799999999997</v>
      </c>
      <c r="H219" s="21">
        <f t="shared" si="26"/>
        <v>18.385999999999992</v>
      </c>
    </row>
    <row r="220" spans="1:8" x14ac:dyDescent="0.25">
      <c r="A220" s="22">
        <f t="shared" si="28"/>
        <v>3710</v>
      </c>
      <c r="B220" s="22">
        <f t="shared" si="28"/>
        <v>3719.99</v>
      </c>
      <c r="C220" s="23">
        <f t="shared" si="21"/>
        <v>1485.82</v>
      </c>
      <c r="D220" s="23">
        <f t="shared" si="22"/>
        <v>762.58999999999992</v>
      </c>
      <c r="E220" s="23">
        <f t="shared" si="23"/>
        <v>476.94</v>
      </c>
      <c r="F220" s="23">
        <f t="shared" si="24"/>
        <v>257.85599999999994</v>
      </c>
      <c r="G220" s="23">
        <f t="shared" si="25"/>
        <v>105.33799999999997</v>
      </c>
      <c r="H220" s="23">
        <f t="shared" si="26"/>
        <v>19.385999999999992</v>
      </c>
    </row>
    <row r="221" spans="1:8" x14ac:dyDescent="0.25">
      <c r="A221" s="20">
        <f t="shared" si="28"/>
        <v>3720</v>
      </c>
      <c r="B221" s="20">
        <f t="shared" si="28"/>
        <v>3729.99</v>
      </c>
      <c r="C221" s="21">
        <f t="shared" si="21"/>
        <v>1492.82</v>
      </c>
      <c r="D221" s="21">
        <f t="shared" si="22"/>
        <v>767.58999999999992</v>
      </c>
      <c r="E221" s="21">
        <f t="shared" si="23"/>
        <v>480.94</v>
      </c>
      <c r="F221" s="21">
        <f t="shared" si="24"/>
        <v>260.85599999999994</v>
      </c>
      <c r="G221" s="21">
        <f t="shared" si="25"/>
        <v>107.33799999999997</v>
      </c>
      <c r="H221" s="21">
        <f t="shared" si="26"/>
        <v>20.385999999999992</v>
      </c>
    </row>
    <row r="222" spans="1:8" x14ac:dyDescent="0.25">
      <c r="A222" s="22">
        <f t="shared" si="28"/>
        <v>3730</v>
      </c>
      <c r="B222" s="22">
        <f t="shared" si="28"/>
        <v>3739.99</v>
      </c>
      <c r="C222" s="23">
        <f t="shared" si="21"/>
        <v>1499.82</v>
      </c>
      <c r="D222" s="23">
        <f t="shared" si="22"/>
        <v>772.58999999999992</v>
      </c>
      <c r="E222" s="23">
        <f t="shared" si="23"/>
        <v>484.94</v>
      </c>
      <c r="F222" s="23">
        <f t="shared" si="24"/>
        <v>263.85599999999994</v>
      </c>
      <c r="G222" s="23">
        <f t="shared" si="25"/>
        <v>109.33799999999997</v>
      </c>
      <c r="H222" s="23">
        <f t="shared" si="26"/>
        <v>21.385999999999992</v>
      </c>
    </row>
    <row r="223" spans="1:8" x14ac:dyDescent="0.25">
      <c r="A223" s="20">
        <f t="shared" si="28"/>
        <v>3740</v>
      </c>
      <c r="B223" s="20">
        <f t="shared" si="28"/>
        <v>3749.99</v>
      </c>
      <c r="C223" s="21">
        <f t="shared" si="21"/>
        <v>1506.82</v>
      </c>
      <c r="D223" s="21">
        <f t="shared" si="22"/>
        <v>777.58999999999992</v>
      </c>
      <c r="E223" s="21">
        <f t="shared" si="23"/>
        <v>488.94</v>
      </c>
      <c r="F223" s="21">
        <f t="shared" si="24"/>
        <v>266.85599999999994</v>
      </c>
      <c r="G223" s="21">
        <f t="shared" si="25"/>
        <v>111.33799999999997</v>
      </c>
      <c r="H223" s="21">
        <f t="shared" si="26"/>
        <v>22.385999999999992</v>
      </c>
    </row>
    <row r="224" spans="1:8" x14ac:dyDescent="0.25">
      <c r="A224" s="22">
        <f t="shared" si="28"/>
        <v>3750</v>
      </c>
      <c r="B224" s="22">
        <f t="shared" si="28"/>
        <v>3759.99</v>
      </c>
      <c r="C224" s="23">
        <f t="shared" si="21"/>
        <v>1513.82</v>
      </c>
      <c r="D224" s="23">
        <f t="shared" si="22"/>
        <v>782.58999999999992</v>
      </c>
      <c r="E224" s="23">
        <f t="shared" si="23"/>
        <v>492.94</v>
      </c>
      <c r="F224" s="23">
        <f t="shared" si="24"/>
        <v>269.85599999999994</v>
      </c>
      <c r="G224" s="23">
        <f t="shared" si="25"/>
        <v>113.33799999999997</v>
      </c>
      <c r="H224" s="23">
        <f t="shared" si="26"/>
        <v>23.385999999999992</v>
      </c>
    </row>
    <row r="225" spans="1:8" x14ac:dyDescent="0.25">
      <c r="A225" s="20">
        <f t="shared" si="28"/>
        <v>3760</v>
      </c>
      <c r="B225" s="20">
        <f t="shared" si="28"/>
        <v>3769.99</v>
      </c>
      <c r="C225" s="21">
        <f t="shared" si="21"/>
        <v>1520.82</v>
      </c>
      <c r="D225" s="21">
        <f t="shared" si="22"/>
        <v>787.58999999999992</v>
      </c>
      <c r="E225" s="21">
        <f t="shared" si="23"/>
        <v>496.94</v>
      </c>
      <c r="F225" s="21">
        <f t="shared" si="24"/>
        <v>272.85599999999994</v>
      </c>
      <c r="G225" s="21">
        <f t="shared" si="25"/>
        <v>115.33799999999997</v>
      </c>
      <c r="H225" s="21">
        <f t="shared" si="26"/>
        <v>24.385999999999992</v>
      </c>
    </row>
    <row r="226" spans="1:8" x14ac:dyDescent="0.25">
      <c r="A226" s="22">
        <f t="shared" si="28"/>
        <v>3770</v>
      </c>
      <c r="B226" s="22">
        <f t="shared" si="28"/>
        <v>3779.99</v>
      </c>
      <c r="C226" s="23">
        <f t="shared" si="21"/>
        <v>1527.82</v>
      </c>
      <c r="D226" s="23">
        <f t="shared" si="22"/>
        <v>792.58999999999992</v>
      </c>
      <c r="E226" s="23">
        <f t="shared" si="23"/>
        <v>500.94</v>
      </c>
      <c r="F226" s="23">
        <f t="shared" si="24"/>
        <v>275.85599999999994</v>
      </c>
      <c r="G226" s="23">
        <f t="shared" si="25"/>
        <v>117.33799999999997</v>
      </c>
      <c r="H226" s="23">
        <f t="shared" si="26"/>
        <v>25.385999999999992</v>
      </c>
    </row>
    <row r="227" spans="1:8" x14ac:dyDescent="0.25">
      <c r="A227" s="20">
        <f t="shared" si="28"/>
        <v>3780</v>
      </c>
      <c r="B227" s="20">
        <f t="shared" si="28"/>
        <v>3789.99</v>
      </c>
      <c r="C227" s="21">
        <f t="shared" si="21"/>
        <v>1534.82</v>
      </c>
      <c r="D227" s="21">
        <f t="shared" si="22"/>
        <v>797.58999999999992</v>
      </c>
      <c r="E227" s="21">
        <f t="shared" si="23"/>
        <v>504.94</v>
      </c>
      <c r="F227" s="21">
        <f t="shared" si="24"/>
        <v>278.85599999999994</v>
      </c>
      <c r="G227" s="21">
        <f t="shared" si="25"/>
        <v>119.33799999999997</v>
      </c>
      <c r="H227" s="21">
        <f t="shared" si="26"/>
        <v>26.385999999999992</v>
      </c>
    </row>
    <row r="228" spans="1:8" x14ac:dyDescent="0.25">
      <c r="A228" s="22">
        <f t="shared" si="28"/>
        <v>3790</v>
      </c>
      <c r="B228" s="22">
        <f t="shared" si="28"/>
        <v>3799.99</v>
      </c>
      <c r="C228" s="23">
        <f t="shared" si="21"/>
        <v>1541.82</v>
      </c>
      <c r="D228" s="23">
        <f t="shared" si="22"/>
        <v>802.58999999999992</v>
      </c>
      <c r="E228" s="23">
        <f t="shared" si="23"/>
        <v>508.94</v>
      </c>
      <c r="F228" s="23">
        <f t="shared" si="24"/>
        <v>281.85599999999994</v>
      </c>
      <c r="G228" s="23">
        <f t="shared" si="25"/>
        <v>121.33799999999997</v>
      </c>
      <c r="H228" s="23">
        <f t="shared" si="26"/>
        <v>27.385999999999992</v>
      </c>
    </row>
    <row r="229" spans="1:8" x14ac:dyDescent="0.25">
      <c r="A229" s="20">
        <f t="shared" si="28"/>
        <v>3800</v>
      </c>
      <c r="B229" s="20">
        <f t="shared" si="28"/>
        <v>3809.99</v>
      </c>
      <c r="C229" s="21">
        <f t="shared" si="21"/>
        <v>1548.82</v>
      </c>
      <c r="D229" s="21">
        <f t="shared" si="22"/>
        <v>807.58999999999992</v>
      </c>
      <c r="E229" s="21">
        <f t="shared" si="23"/>
        <v>512.93999999999994</v>
      </c>
      <c r="F229" s="21">
        <f t="shared" si="24"/>
        <v>284.85599999999994</v>
      </c>
      <c r="G229" s="21">
        <f t="shared" si="25"/>
        <v>123.33799999999997</v>
      </c>
      <c r="H229" s="21">
        <f t="shared" si="26"/>
        <v>28.385999999999992</v>
      </c>
    </row>
    <row r="230" spans="1:8" x14ac:dyDescent="0.25">
      <c r="A230" s="22">
        <f t="shared" si="28"/>
        <v>3810</v>
      </c>
      <c r="B230" s="22">
        <f t="shared" si="28"/>
        <v>3819.99</v>
      </c>
      <c r="C230" s="23">
        <f t="shared" si="21"/>
        <v>1555.82</v>
      </c>
      <c r="D230" s="23">
        <f t="shared" si="22"/>
        <v>812.58999999999992</v>
      </c>
      <c r="E230" s="23">
        <f t="shared" si="23"/>
        <v>516.93999999999994</v>
      </c>
      <c r="F230" s="23">
        <f t="shared" si="24"/>
        <v>287.85599999999994</v>
      </c>
      <c r="G230" s="23">
        <f t="shared" si="25"/>
        <v>125.33799999999997</v>
      </c>
      <c r="H230" s="23">
        <f t="shared" si="26"/>
        <v>29.385999999999992</v>
      </c>
    </row>
    <row r="231" spans="1:8" x14ac:dyDescent="0.25">
      <c r="A231" s="20">
        <f t="shared" si="28"/>
        <v>3820</v>
      </c>
      <c r="B231" s="20">
        <f t="shared" si="28"/>
        <v>3829.99</v>
      </c>
      <c r="C231" s="21">
        <f t="shared" si="21"/>
        <v>1562.82</v>
      </c>
      <c r="D231" s="21">
        <f t="shared" si="22"/>
        <v>817.58999999999992</v>
      </c>
      <c r="E231" s="21">
        <f t="shared" si="23"/>
        <v>520.93999999999994</v>
      </c>
      <c r="F231" s="21">
        <f t="shared" si="24"/>
        <v>290.85599999999994</v>
      </c>
      <c r="G231" s="21">
        <f t="shared" si="25"/>
        <v>127.33799999999997</v>
      </c>
      <c r="H231" s="21">
        <f t="shared" si="26"/>
        <v>30.385999999999992</v>
      </c>
    </row>
    <row r="232" spans="1:8" x14ac:dyDescent="0.25">
      <c r="A232" s="22">
        <f t="shared" si="28"/>
        <v>3830</v>
      </c>
      <c r="B232" s="22">
        <f t="shared" si="28"/>
        <v>3839.99</v>
      </c>
      <c r="C232" s="23">
        <f t="shared" si="21"/>
        <v>1569.82</v>
      </c>
      <c r="D232" s="23">
        <f t="shared" si="22"/>
        <v>822.58999999999992</v>
      </c>
      <c r="E232" s="23">
        <f t="shared" si="23"/>
        <v>524.93999999999994</v>
      </c>
      <c r="F232" s="23">
        <f t="shared" si="24"/>
        <v>293.85599999999994</v>
      </c>
      <c r="G232" s="23">
        <f t="shared" si="25"/>
        <v>129.33799999999997</v>
      </c>
      <c r="H232" s="23">
        <f t="shared" si="26"/>
        <v>31.385999999999992</v>
      </c>
    </row>
    <row r="233" spans="1:8" x14ac:dyDescent="0.25">
      <c r="A233" s="20">
        <f t="shared" ref="A233:B248" si="29">A232+10</f>
        <v>3840</v>
      </c>
      <c r="B233" s="20">
        <f t="shared" si="29"/>
        <v>3849.99</v>
      </c>
      <c r="C233" s="21">
        <f t="shared" si="21"/>
        <v>1576.82</v>
      </c>
      <c r="D233" s="21">
        <f t="shared" si="22"/>
        <v>827.58999999999992</v>
      </c>
      <c r="E233" s="21">
        <f t="shared" si="23"/>
        <v>528.93999999999994</v>
      </c>
      <c r="F233" s="21">
        <f t="shared" si="24"/>
        <v>296.85599999999994</v>
      </c>
      <c r="G233" s="21">
        <f t="shared" si="25"/>
        <v>131.33799999999997</v>
      </c>
      <c r="H233" s="21">
        <f t="shared" si="26"/>
        <v>32.385999999999989</v>
      </c>
    </row>
    <row r="234" spans="1:8" x14ac:dyDescent="0.25">
      <c r="A234" s="22">
        <f t="shared" si="29"/>
        <v>3850</v>
      </c>
      <c r="B234" s="22">
        <f t="shared" si="29"/>
        <v>3859.99</v>
      </c>
      <c r="C234" s="23">
        <f t="shared" si="21"/>
        <v>1583.82</v>
      </c>
      <c r="D234" s="23">
        <f t="shared" si="22"/>
        <v>832.58999999999992</v>
      </c>
      <c r="E234" s="23">
        <f t="shared" si="23"/>
        <v>532.93999999999994</v>
      </c>
      <c r="F234" s="23">
        <f t="shared" si="24"/>
        <v>299.85599999999994</v>
      </c>
      <c r="G234" s="23">
        <f t="shared" si="25"/>
        <v>133.33799999999997</v>
      </c>
      <c r="H234" s="23">
        <f t="shared" si="26"/>
        <v>33.385999999999989</v>
      </c>
    </row>
    <row r="235" spans="1:8" x14ac:dyDescent="0.25">
      <c r="A235" s="20">
        <f t="shared" si="29"/>
        <v>3860</v>
      </c>
      <c r="B235" s="20">
        <f t="shared" si="29"/>
        <v>3869.99</v>
      </c>
      <c r="C235" s="21">
        <f t="shared" si="21"/>
        <v>1590.82</v>
      </c>
      <c r="D235" s="21">
        <f t="shared" si="22"/>
        <v>837.58999999999992</v>
      </c>
      <c r="E235" s="21">
        <f t="shared" si="23"/>
        <v>536.93999999999994</v>
      </c>
      <c r="F235" s="21">
        <f t="shared" si="24"/>
        <v>302.85599999999994</v>
      </c>
      <c r="G235" s="21">
        <f t="shared" si="25"/>
        <v>135.33799999999997</v>
      </c>
      <c r="H235" s="21">
        <f t="shared" si="26"/>
        <v>34.385999999999989</v>
      </c>
    </row>
    <row r="236" spans="1:8" x14ac:dyDescent="0.25">
      <c r="A236" s="22">
        <f t="shared" si="29"/>
        <v>3870</v>
      </c>
      <c r="B236" s="22">
        <f t="shared" si="29"/>
        <v>3879.99</v>
      </c>
      <c r="C236" s="23">
        <f t="shared" si="21"/>
        <v>1597.82</v>
      </c>
      <c r="D236" s="23">
        <f t="shared" si="22"/>
        <v>842.58999999999992</v>
      </c>
      <c r="E236" s="23">
        <f t="shared" si="23"/>
        <v>540.93999999999994</v>
      </c>
      <c r="F236" s="23">
        <f t="shared" si="24"/>
        <v>305.85599999999994</v>
      </c>
      <c r="G236" s="23">
        <f t="shared" si="25"/>
        <v>137.33799999999997</v>
      </c>
      <c r="H236" s="23">
        <f t="shared" si="26"/>
        <v>35.385999999999989</v>
      </c>
    </row>
    <row r="237" spans="1:8" x14ac:dyDescent="0.25">
      <c r="A237" s="20">
        <f t="shared" si="29"/>
        <v>3880</v>
      </c>
      <c r="B237" s="20">
        <f t="shared" si="29"/>
        <v>3889.99</v>
      </c>
      <c r="C237" s="21">
        <f t="shared" si="21"/>
        <v>1604.82</v>
      </c>
      <c r="D237" s="21">
        <f t="shared" si="22"/>
        <v>847.58999999999992</v>
      </c>
      <c r="E237" s="21">
        <f t="shared" si="23"/>
        <v>544.93999999999994</v>
      </c>
      <c r="F237" s="21">
        <f t="shared" si="24"/>
        <v>308.85599999999999</v>
      </c>
      <c r="G237" s="21">
        <f t="shared" si="25"/>
        <v>139.33799999999997</v>
      </c>
      <c r="H237" s="21">
        <f t="shared" si="26"/>
        <v>36.385999999999989</v>
      </c>
    </row>
    <row r="238" spans="1:8" x14ac:dyDescent="0.25">
      <c r="A238" s="22">
        <f t="shared" si="29"/>
        <v>3890</v>
      </c>
      <c r="B238" s="22">
        <f t="shared" si="29"/>
        <v>3899.99</v>
      </c>
      <c r="C238" s="23">
        <f t="shared" si="21"/>
        <v>1611.82</v>
      </c>
      <c r="D238" s="23">
        <f t="shared" si="22"/>
        <v>852.58999999999992</v>
      </c>
      <c r="E238" s="23">
        <f t="shared" si="23"/>
        <v>548.93999999999994</v>
      </c>
      <c r="F238" s="23">
        <f t="shared" si="24"/>
        <v>311.85599999999999</v>
      </c>
      <c r="G238" s="23">
        <f t="shared" si="25"/>
        <v>141.33799999999997</v>
      </c>
      <c r="H238" s="23">
        <f t="shared" si="26"/>
        <v>37.385999999999989</v>
      </c>
    </row>
    <row r="239" spans="1:8" x14ac:dyDescent="0.25">
      <c r="A239" s="20">
        <f t="shared" si="29"/>
        <v>3900</v>
      </c>
      <c r="B239" s="20">
        <f t="shared" si="29"/>
        <v>3909.99</v>
      </c>
      <c r="C239" s="21">
        <f t="shared" si="21"/>
        <v>1618.82</v>
      </c>
      <c r="D239" s="21">
        <f t="shared" si="22"/>
        <v>857.58999999999992</v>
      </c>
      <c r="E239" s="21">
        <f t="shared" si="23"/>
        <v>552.93999999999994</v>
      </c>
      <c r="F239" s="21">
        <f t="shared" si="24"/>
        <v>314.85599999999999</v>
      </c>
      <c r="G239" s="21">
        <f t="shared" si="25"/>
        <v>143.33799999999997</v>
      </c>
      <c r="H239" s="21">
        <f t="shared" si="26"/>
        <v>38.385999999999996</v>
      </c>
    </row>
    <row r="240" spans="1:8" x14ac:dyDescent="0.25">
      <c r="A240" s="22">
        <f t="shared" si="29"/>
        <v>3910</v>
      </c>
      <c r="B240" s="22">
        <f t="shared" si="29"/>
        <v>3919.99</v>
      </c>
      <c r="C240" s="23">
        <f t="shared" si="21"/>
        <v>1625.82</v>
      </c>
      <c r="D240" s="23">
        <f t="shared" si="22"/>
        <v>862.58999999999992</v>
      </c>
      <c r="E240" s="23">
        <f t="shared" si="23"/>
        <v>556.93999999999994</v>
      </c>
      <c r="F240" s="23">
        <f t="shared" si="24"/>
        <v>317.85599999999999</v>
      </c>
      <c r="G240" s="23">
        <f t="shared" si="25"/>
        <v>145.33799999999997</v>
      </c>
      <c r="H240" s="23">
        <f t="shared" si="26"/>
        <v>39.385999999999996</v>
      </c>
    </row>
    <row r="241" spans="1:8" x14ac:dyDescent="0.25">
      <c r="A241" s="20">
        <f t="shared" si="29"/>
        <v>3920</v>
      </c>
      <c r="B241" s="20">
        <f t="shared" si="29"/>
        <v>3929.99</v>
      </c>
      <c r="C241" s="21">
        <f t="shared" si="21"/>
        <v>1632.82</v>
      </c>
      <c r="D241" s="21">
        <f t="shared" si="22"/>
        <v>867.58999999999992</v>
      </c>
      <c r="E241" s="21">
        <f t="shared" si="23"/>
        <v>560.93999999999994</v>
      </c>
      <c r="F241" s="21">
        <f t="shared" si="24"/>
        <v>320.85599999999999</v>
      </c>
      <c r="G241" s="21">
        <f t="shared" si="25"/>
        <v>147.33799999999997</v>
      </c>
      <c r="H241" s="21">
        <f t="shared" si="26"/>
        <v>40.385999999999996</v>
      </c>
    </row>
    <row r="242" spans="1:8" x14ac:dyDescent="0.25">
      <c r="A242" s="22">
        <f t="shared" si="29"/>
        <v>3930</v>
      </c>
      <c r="B242" s="22">
        <f t="shared" si="29"/>
        <v>3939.99</v>
      </c>
      <c r="C242" s="23">
        <f t="shared" si="21"/>
        <v>1639.82</v>
      </c>
      <c r="D242" s="23">
        <f t="shared" si="22"/>
        <v>872.58999999999992</v>
      </c>
      <c r="E242" s="23">
        <f t="shared" si="23"/>
        <v>564.93999999999994</v>
      </c>
      <c r="F242" s="23">
        <f t="shared" si="24"/>
        <v>323.85599999999999</v>
      </c>
      <c r="G242" s="23">
        <f t="shared" si="25"/>
        <v>149.33799999999997</v>
      </c>
      <c r="H242" s="23">
        <f t="shared" si="26"/>
        <v>41.385999999999996</v>
      </c>
    </row>
    <row r="243" spans="1:8" x14ac:dyDescent="0.25">
      <c r="A243" s="20">
        <f t="shared" si="29"/>
        <v>3940</v>
      </c>
      <c r="B243" s="20">
        <f t="shared" si="29"/>
        <v>3949.99</v>
      </c>
      <c r="C243" s="21">
        <f t="shared" si="21"/>
        <v>1646.82</v>
      </c>
      <c r="D243" s="21">
        <f t="shared" si="22"/>
        <v>877.58999999999992</v>
      </c>
      <c r="E243" s="21">
        <f t="shared" si="23"/>
        <v>568.93999999999994</v>
      </c>
      <c r="F243" s="21">
        <f t="shared" si="24"/>
        <v>326.85599999999999</v>
      </c>
      <c r="G243" s="21">
        <f t="shared" si="25"/>
        <v>151.33799999999997</v>
      </c>
      <c r="H243" s="21">
        <f t="shared" si="26"/>
        <v>42.385999999999996</v>
      </c>
    </row>
    <row r="244" spans="1:8" x14ac:dyDescent="0.25">
      <c r="A244" s="22">
        <f t="shared" si="29"/>
        <v>3950</v>
      </c>
      <c r="B244" s="22">
        <f t="shared" si="29"/>
        <v>3959.99</v>
      </c>
      <c r="C244" s="23">
        <f t="shared" si="21"/>
        <v>1653.82</v>
      </c>
      <c r="D244" s="23">
        <f t="shared" si="22"/>
        <v>882.58999999999992</v>
      </c>
      <c r="E244" s="23">
        <f t="shared" si="23"/>
        <v>572.93999999999994</v>
      </c>
      <c r="F244" s="23">
        <f t="shared" si="24"/>
        <v>329.85599999999999</v>
      </c>
      <c r="G244" s="23">
        <f t="shared" si="25"/>
        <v>153.33799999999997</v>
      </c>
      <c r="H244" s="23">
        <f t="shared" si="26"/>
        <v>43.385999999999996</v>
      </c>
    </row>
    <row r="245" spans="1:8" x14ac:dyDescent="0.25">
      <c r="A245" s="20">
        <f t="shared" si="29"/>
        <v>3960</v>
      </c>
      <c r="B245" s="20">
        <f t="shared" si="29"/>
        <v>3969.99</v>
      </c>
      <c r="C245" s="21">
        <f t="shared" si="21"/>
        <v>1660.82</v>
      </c>
      <c r="D245" s="21">
        <f t="shared" si="22"/>
        <v>887.58999999999992</v>
      </c>
      <c r="E245" s="21">
        <f t="shared" si="23"/>
        <v>576.93999999999994</v>
      </c>
      <c r="F245" s="21">
        <f t="shared" si="24"/>
        <v>332.85599999999999</v>
      </c>
      <c r="G245" s="21">
        <f t="shared" si="25"/>
        <v>155.33799999999997</v>
      </c>
      <c r="H245" s="21">
        <f t="shared" si="26"/>
        <v>44.385999999999996</v>
      </c>
    </row>
    <row r="246" spans="1:8" x14ac:dyDescent="0.25">
      <c r="A246" s="22">
        <f t="shared" si="29"/>
        <v>3970</v>
      </c>
      <c r="B246" s="22">
        <f t="shared" si="29"/>
        <v>3979.99</v>
      </c>
      <c r="C246" s="23">
        <f t="shared" si="21"/>
        <v>1667.82</v>
      </c>
      <c r="D246" s="23">
        <f t="shared" si="22"/>
        <v>892.58999999999992</v>
      </c>
      <c r="E246" s="23">
        <f t="shared" si="23"/>
        <v>580.93999999999994</v>
      </c>
      <c r="F246" s="23">
        <f t="shared" si="24"/>
        <v>335.85599999999999</v>
      </c>
      <c r="G246" s="23">
        <f t="shared" si="25"/>
        <v>157.33799999999997</v>
      </c>
      <c r="H246" s="23">
        <f t="shared" si="26"/>
        <v>45.385999999999996</v>
      </c>
    </row>
    <row r="247" spans="1:8" x14ac:dyDescent="0.25">
      <c r="A247" s="20">
        <f t="shared" si="29"/>
        <v>3980</v>
      </c>
      <c r="B247" s="20">
        <f t="shared" si="29"/>
        <v>3989.99</v>
      </c>
      <c r="C247" s="21">
        <f t="shared" si="21"/>
        <v>1674.82</v>
      </c>
      <c r="D247" s="21">
        <f t="shared" si="22"/>
        <v>897.58999999999992</v>
      </c>
      <c r="E247" s="21">
        <f t="shared" si="23"/>
        <v>584.93999999999994</v>
      </c>
      <c r="F247" s="21">
        <f t="shared" si="24"/>
        <v>338.85599999999999</v>
      </c>
      <c r="G247" s="21">
        <f t="shared" si="25"/>
        <v>159.33799999999997</v>
      </c>
      <c r="H247" s="21">
        <f t="shared" si="26"/>
        <v>46.385999999999996</v>
      </c>
    </row>
    <row r="248" spans="1:8" x14ac:dyDescent="0.25">
      <c r="A248" s="22">
        <f t="shared" si="29"/>
        <v>3990</v>
      </c>
      <c r="B248" s="22">
        <f t="shared" si="29"/>
        <v>3999.99</v>
      </c>
      <c r="C248" s="23">
        <f t="shared" si="21"/>
        <v>1681.82</v>
      </c>
      <c r="D248" s="23">
        <f t="shared" si="22"/>
        <v>902.58999999999992</v>
      </c>
      <c r="E248" s="23">
        <f t="shared" si="23"/>
        <v>588.93999999999994</v>
      </c>
      <c r="F248" s="23">
        <f t="shared" si="24"/>
        <v>341.85599999999999</v>
      </c>
      <c r="G248" s="23">
        <f t="shared" si="25"/>
        <v>161.33799999999997</v>
      </c>
      <c r="H248" s="23">
        <f t="shared" si="26"/>
        <v>47.385999999999996</v>
      </c>
    </row>
    <row r="249" spans="1:8" x14ac:dyDescent="0.25">
      <c r="A249" s="20">
        <f t="shared" ref="A249:B264" si="30">A248+10</f>
        <v>4000</v>
      </c>
      <c r="B249" s="20">
        <f t="shared" si="30"/>
        <v>4009.99</v>
      </c>
      <c r="C249" s="21">
        <f t="shared" si="21"/>
        <v>1688.82</v>
      </c>
      <c r="D249" s="21">
        <f t="shared" si="22"/>
        <v>907.58999999999992</v>
      </c>
      <c r="E249" s="21">
        <f t="shared" si="23"/>
        <v>592.93999999999994</v>
      </c>
      <c r="F249" s="21">
        <f t="shared" si="24"/>
        <v>344.85599999999999</v>
      </c>
      <c r="G249" s="21">
        <f t="shared" si="25"/>
        <v>163.33799999999997</v>
      </c>
      <c r="H249" s="21">
        <f t="shared" si="26"/>
        <v>48.385999999999996</v>
      </c>
    </row>
    <row r="250" spans="1:8" x14ac:dyDescent="0.25">
      <c r="A250" s="22">
        <f t="shared" si="30"/>
        <v>4010</v>
      </c>
      <c r="B250" s="22">
        <f t="shared" si="30"/>
        <v>4019.99</v>
      </c>
      <c r="C250" s="23">
        <f t="shared" si="21"/>
        <v>1695.82</v>
      </c>
      <c r="D250" s="23">
        <f t="shared" si="22"/>
        <v>912.58999999999992</v>
      </c>
      <c r="E250" s="23">
        <f t="shared" si="23"/>
        <v>596.93999999999994</v>
      </c>
      <c r="F250" s="23">
        <f t="shared" si="24"/>
        <v>347.85599999999999</v>
      </c>
      <c r="G250" s="23">
        <f t="shared" si="25"/>
        <v>165.33799999999997</v>
      </c>
      <c r="H250" s="23">
        <f t="shared" si="26"/>
        <v>49.385999999999996</v>
      </c>
    </row>
    <row r="251" spans="1:8" x14ac:dyDescent="0.25">
      <c r="A251" s="20">
        <f t="shared" si="30"/>
        <v>4020</v>
      </c>
      <c r="B251" s="20">
        <f t="shared" si="30"/>
        <v>4029.99</v>
      </c>
      <c r="C251" s="21">
        <f t="shared" si="21"/>
        <v>1702.82</v>
      </c>
      <c r="D251" s="21">
        <f t="shared" si="22"/>
        <v>917.58999999999992</v>
      </c>
      <c r="E251" s="21">
        <f t="shared" si="23"/>
        <v>600.93999999999994</v>
      </c>
      <c r="F251" s="21">
        <f t="shared" si="24"/>
        <v>350.85599999999999</v>
      </c>
      <c r="G251" s="21">
        <f t="shared" si="25"/>
        <v>167.33799999999997</v>
      </c>
      <c r="H251" s="21">
        <f t="shared" si="26"/>
        <v>50.385999999999996</v>
      </c>
    </row>
    <row r="252" spans="1:8" x14ac:dyDescent="0.25">
      <c r="A252" s="22">
        <f t="shared" si="30"/>
        <v>4030</v>
      </c>
      <c r="B252" s="22">
        <f t="shared" si="30"/>
        <v>4039.99</v>
      </c>
      <c r="C252" s="23">
        <f t="shared" si="21"/>
        <v>1709.82</v>
      </c>
      <c r="D252" s="23">
        <f t="shared" si="22"/>
        <v>922.58999999999992</v>
      </c>
      <c r="E252" s="23">
        <f t="shared" si="23"/>
        <v>604.93999999999994</v>
      </c>
      <c r="F252" s="23">
        <f t="shared" si="24"/>
        <v>353.85599999999999</v>
      </c>
      <c r="G252" s="23">
        <f t="shared" si="25"/>
        <v>169.33799999999997</v>
      </c>
      <c r="H252" s="23">
        <f t="shared" si="26"/>
        <v>51.385999999999996</v>
      </c>
    </row>
    <row r="253" spans="1:8" x14ac:dyDescent="0.25">
      <c r="A253" s="20">
        <f t="shared" si="30"/>
        <v>4040</v>
      </c>
      <c r="B253" s="20">
        <f t="shared" si="30"/>
        <v>4049.99</v>
      </c>
      <c r="C253" s="21">
        <f t="shared" si="21"/>
        <v>1716.82</v>
      </c>
      <c r="D253" s="21">
        <f t="shared" si="22"/>
        <v>927.58999999999992</v>
      </c>
      <c r="E253" s="21">
        <f t="shared" si="23"/>
        <v>608.93999999999994</v>
      </c>
      <c r="F253" s="21">
        <f t="shared" si="24"/>
        <v>356.85599999999999</v>
      </c>
      <c r="G253" s="21">
        <f t="shared" si="25"/>
        <v>171.33799999999997</v>
      </c>
      <c r="H253" s="21">
        <f t="shared" si="26"/>
        <v>52.385999999999996</v>
      </c>
    </row>
    <row r="254" spans="1:8" x14ac:dyDescent="0.25">
      <c r="A254" s="22">
        <f t="shared" si="30"/>
        <v>4050</v>
      </c>
      <c r="B254" s="22">
        <f t="shared" si="30"/>
        <v>4059.99</v>
      </c>
      <c r="C254" s="23">
        <f t="shared" si="21"/>
        <v>1723.82</v>
      </c>
      <c r="D254" s="23">
        <f t="shared" si="22"/>
        <v>932.58999999999992</v>
      </c>
      <c r="E254" s="23">
        <f t="shared" si="23"/>
        <v>612.93999999999994</v>
      </c>
      <c r="F254" s="23">
        <f t="shared" si="24"/>
        <v>359.85599999999999</v>
      </c>
      <c r="G254" s="23">
        <f t="shared" si="25"/>
        <v>173.33799999999997</v>
      </c>
      <c r="H254" s="23">
        <f t="shared" si="26"/>
        <v>53.385999999999996</v>
      </c>
    </row>
    <row r="255" spans="1:8" x14ac:dyDescent="0.25">
      <c r="A255" s="20">
        <f t="shared" si="30"/>
        <v>4060</v>
      </c>
      <c r="B255" s="20">
        <f t="shared" si="30"/>
        <v>4069.99</v>
      </c>
      <c r="C255" s="21">
        <f t="shared" si="21"/>
        <v>1730.82</v>
      </c>
      <c r="D255" s="21">
        <f t="shared" si="22"/>
        <v>937.58999999999992</v>
      </c>
      <c r="E255" s="21">
        <f t="shared" si="23"/>
        <v>616.94000000000005</v>
      </c>
      <c r="F255" s="21">
        <f t="shared" si="24"/>
        <v>362.85599999999999</v>
      </c>
      <c r="G255" s="21">
        <f t="shared" si="25"/>
        <v>175.33799999999997</v>
      </c>
      <c r="H255" s="21">
        <f t="shared" si="26"/>
        <v>54.385999999999996</v>
      </c>
    </row>
    <row r="256" spans="1:8" x14ac:dyDescent="0.25">
      <c r="A256" s="22">
        <f t="shared" si="30"/>
        <v>4070</v>
      </c>
      <c r="B256" s="22">
        <f t="shared" si="30"/>
        <v>4079.99</v>
      </c>
      <c r="C256" s="23">
        <f t="shared" si="21"/>
        <v>1737.82</v>
      </c>
      <c r="D256" s="23">
        <f t="shared" si="22"/>
        <v>942.58999999999992</v>
      </c>
      <c r="E256" s="23">
        <f t="shared" si="23"/>
        <v>620.94000000000005</v>
      </c>
      <c r="F256" s="23">
        <f t="shared" si="24"/>
        <v>365.85599999999999</v>
      </c>
      <c r="G256" s="23">
        <f t="shared" si="25"/>
        <v>177.33799999999997</v>
      </c>
      <c r="H256" s="23">
        <f t="shared" si="26"/>
        <v>55.385999999999996</v>
      </c>
    </row>
    <row r="257" spans="1:8" x14ac:dyDescent="0.25">
      <c r="A257" s="20">
        <f t="shared" si="30"/>
        <v>4080</v>
      </c>
      <c r="B257" s="20">
        <f t="shared" si="30"/>
        <v>4089.99</v>
      </c>
      <c r="C257" s="21">
        <f t="shared" si="21"/>
        <v>1744.82</v>
      </c>
      <c r="D257" s="21">
        <f t="shared" si="22"/>
        <v>947.58999999999992</v>
      </c>
      <c r="E257" s="21">
        <f t="shared" si="23"/>
        <v>624.94000000000005</v>
      </c>
      <c r="F257" s="21">
        <f t="shared" si="24"/>
        <v>368.85599999999999</v>
      </c>
      <c r="G257" s="21">
        <f t="shared" si="25"/>
        <v>179.33799999999997</v>
      </c>
      <c r="H257" s="21">
        <f t="shared" si="26"/>
        <v>56.385999999999996</v>
      </c>
    </row>
    <row r="258" spans="1:8" x14ac:dyDescent="0.25">
      <c r="A258" s="22">
        <f t="shared" si="30"/>
        <v>4090</v>
      </c>
      <c r="B258" s="22">
        <f t="shared" si="30"/>
        <v>4099.99</v>
      </c>
      <c r="C258" s="23">
        <f t="shared" si="21"/>
        <v>1751.82</v>
      </c>
      <c r="D258" s="23">
        <f t="shared" si="22"/>
        <v>952.58999999999992</v>
      </c>
      <c r="E258" s="23">
        <f t="shared" si="23"/>
        <v>628.94000000000005</v>
      </c>
      <c r="F258" s="23">
        <f t="shared" si="24"/>
        <v>371.85599999999999</v>
      </c>
      <c r="G258" s="23">
        <f t="shared" si="25"/>
        <v>181.33799999999997</v>
      </c>
      <c r="H258" s="23">
        <f t="shared" si="26"/>
        <v>57.385999999999996</v>
      </c>
    </row>
    <row r="259" spans="1:8" x14ac:dyDescent="0.25">
      <c r="A259" s="20">
        <f t="shared" si="30"/>
        <v>4100</v>
      </c>
      <c r="B259" s="20">
        <f t="shared" si="30"/>
        <v>4109.99</v>
      </c>
      <c r="C259" s="21">
        <f t="shared" si="21"/>
        <v>1758.82</v>
      </c>
      <c r="D259" s="21">
        <f t="shared" si="22"/>
        <v>957.58999999999992</v>
      </c>
      <c r="E259" s="21">
        <f t="shared" si="23"/>
        <v>632.94000000000005</v>
      </c>
      <c r="F259" s="21">
        <f t="shared" si="24"/>
        <v>374.85599999999999</v>
      </c>
      <c r="G259" s="21">
        <f t="shared" si="25"/>
        <v>183.33799999999997</v>
      </c>
      <c r="H259" s="21">
        <f t="shared" si="26"/>
        <v>58.385999999999996</v>
      </c>
    </row>
    <row r="260" spans="1:8" x14ac:dyDescent="0.25">
      <c r="A260" s="22">
        <f t="shared" si="30"/>
        <v>4110</v>
      </c>
      <c r="B260" s="22">
        <f t="shared" si="30"/>
        <v>4119.99</v>
      </c>
      <c r="C260" s="23">
        <f t="shared" si="21"/>
        <v>1765.82</v>
      </c>
      <c r="D260" s="23">
        <f t="shared" si="22"/>
        <v>962.58999999999992</v>
      </c>
      <c r="E260" s="23">
        <f t="shared" si="23"/>
        <v>636.94000000000005</v>
      </c>
      <c r="F260" s="23">
        <f t="shared" si="24"/>
        <v>377.85599999999999</v>
      </c>
      <c r="G260" s="23">
        <f t="shared" si="25"/>
        <v>185.33799999999997</v>
      </c>
      <c r="H260" s="23">
        <f t="shared" si="26"/>
        <v>59.385999999999996</v>
      </c>
    </row>
    <row r="261" spans="1:8" x14ac:dyDescent="0.25">
      <c r="A261" s="20">
        <f t="shared" si="30"/>
        <v>4120</v>
      </c>
      <c r="B261" s="20">
        <f t="shared" si="30"/>
        <v>4129.99</v>
      </c>
      <c r="C261" s="21">
        <f t="shared" si="21"/>
        <v>1772.82</v>
      </c>
      <c r="D261" s="21">
        <f t="shared" si="22"/>
        <v>967.58999999999992</v>
      </c>
      <c r="E261" s="21">
        <f t="shared" si="23"/>
        <v>640.94000000000005</v>
      </c>
      <c r="F261" s="21">
        <f t="shared" si="24"/>
        <v>380.85599999999999</v>
      </c>
      <c r="G261" s="21">
        <f t="shared" si="25"/>
        <v>187.33799999999997</v>
      </c>
      <c r="H261" s="21">
        <f t="shared" si="26"/>
        <v>60.385999999999996</v>
      </c>
    </row>
    <row r="262" spans="1:8" x14ac:dyDescent="0.25">
      <c r="A262" s="22">
        <f t="shared" si="30"/>
        <v>4130</v>
      </c>
      <c r="B262" s="22">
        <f t="shared" si="30"/>
        <v>4139.99</v>
      </c>
      <c r="C262" s="23">
        <f t="shared" si="21"/>
        <v>1779.82</v>
      </c>
      <c r="D262" s="23">
        <f t="shared" si="22"/>
        <v>972.58999999999992</v>
      </c>
      <c r="E262" s="23">
        <f t="shared" si="23"/>
        <v>644.94000000000005</v>
      </c>
      <c r="F262" s="23">
        <f t="shared" si="24"/>
        <v>383.85599999999999</v>
      </c>
      <c r="G262" s="23">
        <f t="shared" si="25"/>
        <v>189.33799999999997</v>
      </c>
      <c r="H262" s="23">
        <f t="shared" si="26"/>
        <v>61.385999999999996</v>
      </c>
    </row>
    <row r="263" spans="1:8" x14ac:dyDescent="0.25">
      <c r="A263" s="20">
        <f t="shared" si="30"/>
        <v>4140</v>
      </c>
      <c r="B263" s="20">
        <f t="shared" si="30"/>
        <v>4149.99</v>
      </c>
      <c r="C263" s="21">
        <f t="shared" ref="C263:C277" si="31">IF(((A263-$C$382)*0.7)&lt;0,0,(A263-$C$382)*0.7)</f>
        <v>1786.82</v>
      </c>
      <c r="D263" s="21">
        <f t="shared" ref="D263:D288" si="32">IF((($A263-$C$382-$C$383)*0.5)&lt;0,0,($A263-$C$382-$C$383)*0.5)</f>
        <v>977.58999999999992</v>
      </c>
      <c r="E263" s="21">
        <f t="shared" ref="E263:E288" si="33">IF((($A263-$C$382-$C$383-$C$384*1)*0.4)&lt;0,0,($A263-$C$382-$C$383-$C$384*1)*0.4)</f>
        <v>648.94000000000005</v>
      </c>
      <c r="F263" s="21">
        <f t="shared" ref="F263:F288" si="34">IF((($A263-$C$382-$C$383-$C$384*2)*0.3)&lt;0,0,($A263-$C$382-$C$383-$C$384*2)*0.3)</f>
        <v>386.85599999999999</v>
      </c>
      <c r="G263" s="21">
        <f t="shared" ref="G263:G288" si="35">IF((($A263-$C$382-$C$383-$C$384*3)*0.2)&lt;0,0,($A263-$C$382-$C$383-$C$384*3)*0.2)</f>
        <v>191.33799999999997</v>
      </c>
      <c r="H263" s="21">
        <f t="shared" ref="H263:H288" si="36">IF((($A263-$C$382-$C$383-$C$384*4)*0.1)&lt;0,0,($A263-$C$382-$C$383-$C$384*4)*0.1)</f>
        <v>62.385999999999996</v>
      </c>
    </row>
    <row r="264" spans="1:8" x14ac:dyDescent="0.25">
      <c r="A264" s="22">
        <f t="shared" si="30"/>
        <v>4150</v>
      </c>
      <c r="B264" s="22">
        <f t="shared" si="30"/>
        <v>4159.99</v>
      </c>
      <c r="C264" s="23">
        <f t="shared" si="31"/>
        <v>1793.8199999999997</v>
      </c>
      <c r="D264" s="23">
        <f t="shared" si="32"/>
        <v>982.58999999999992</v>
      </c>
      <c r="E264" s="23">
        <f t="shared" si="33"/>
        <v>652.94000000000005</v>
      </c>
      <c r="F264" s="23">
        <f t="shared" si="34"/>
        <v>389.85599999999999</v>
      </c>
      <c r="G264" s="23">
        <f t="shared" si="35"/>
        <v>193.33799999999997</v>
      </c>
      <c r="H264" s="23">
        <f t="shared" si="36"/>
        <v>63.385999999999996</v>
      </c>
    </row>
    <row r="265" spans="1:8" x14ac:dyDescent="0.25">
      <c r="A265" s="20">
        <f t="shared" ref="A265:B277" si="37">A264+10</f>
        <v>4160</v>
      </c>
      <c r="B265" s="20">
        <f t="shared" si="37"/>
        <v>4169.99</v>
      </c>
      <c r="C265" s="21">
        <f t="shared" si="31"/>
        <v>1800.8199999999997</v>
      </c>
      <c r="D265" s="21">
        <f t="shared" si="32"/>
        <v>987.58999999999992</v>
      </c>
      <c r="E265" s="21">
        <f t="shared" si="33"/>
        <v>656.94</v>
      </c>
      <c r="F265" s="21">
        <f t="shared" si="34"/>
        <v>392.85599999999999</v>
      </c>
      <c r="G265" s="21">
        <f t="shared" si="35"/>
        <v>195.33799999999997</v>
      </c>
      <c r="H265" s="21">
        <f t="shared" si="36"/>
        <v>64.385999999999996</v>
      </c>
    </row>
    <row r="266" spans="1:8" x14ac:dyDescent="0.25">
      <c r="A266" s="22">
        <f t="shared" si="37"/>
        <v>4170</v>
      </c>
      <c r="B266" s="22">
        <f t="shared" si="37"/>
        <v>4179.99</v>
      </c>
      <c r="C266" s="23">
        <f t="shared" si="31"/>
        <v>1807.8199999999997</v>
      </c>
      <c r="D266" s="23">
        <f t="shared" si="32"/>
        <v>992.58999999999992</v>
      </c>
      <c r="E266" s="23">
        <f t="shared" si="33"/>
        <v>660.94</v>
      </c>
      <c r="F266" s="23">
        <f t="shared" si="34"/>
        <v>395.85599999999999</v>
      </c>
      <c r="G266" s="23">
        <f t="shared" si="35"/>
        <v>197.33799999999997</v>
      </c>
      <c r="H266" s="23">
        <f t="shared" si="36"/>
        <v>65.385999999999996</v>
      </c>
    </row>
    <row r="267" spans="1:8" x14ac:dyDescent="0.25">
      <c r="A267" s="20">
        <f t="shared" si="37"/>
        <v>4180</v>
      </c>
      <c r="B267" s="20">
        <f t="shared" si="37"/>
        <v>4189.99</v>
      </c>
      <c r="C267" s="21">
        <f t="shared" si="31"/>
        <v>1814.8199999999997</v>
      </c>
      <c r="D267" s="21">
        <f t="shared" si="32"/>
        <v>997.58999999999992</v>
      </c>
      <c r="E267" s="21">
        <f t="shared" si="33"/>
        <v>664.94</v>
      </c>
      <c r="F267" s="21">
        <f t="shared" si="34"/>
        <v>398.85599999999999</v>
      </c>
      <c r="G267" s="21">
        <f t="shared" si="35"/>
        <v>199.33799999999997</v>
      </c>
      <c r="H267" s="21">
        <f t="shared" si="36"/>
        <v>66.385999999999996</v>
      </c>
    </row>
    <row r="268" spans="1:8" x14ac:dyDescent="0.25">
      <c r="A268" s="22">
        <f t="shared" si="37"/>
        <v>4190</v>
      </c>
      <c r="B268" s="22">
        <f t="shared" si="37"/>
        <v>4199.99</v>
      </c>
      <c r="C268" s="23">
        <f t="shared" si="31"/>
        <v>1821.8199999999997</v>
      </c>
      <c r="D268" s="23">
        <f t="shared" si="32"/>
        <v>1002.5899999999999</v>
      </c>
      <c r="E268" s="23">
        <f t="shared" si="33"/>
        <v>668.94</v>
      </c>
      <c r="F268" s="23">
        <f t="shared" si="34"/>
        <v>401.85599999999999</v>
      </c>
      <c r="G268" s="23">
        <f t="shared" si="35"/>
        <v>201.33799999999997</v>
      </c>
      <c r="H268" s="23">
        <f t="shared" si="36"/>
        <v>67.385999999999996</v>
      </c>
    </row>
    <row r="269" spans="1:8" x14ac:dyDescent="0.25">
      <c r="A269" s="20">
        <f t="shared" si="37"/>
        <v>4200</v>
      </c>
      <c r="B269" s="20">
        <f t="shared" si="37"/>
        <v>4209.99</v>
      </c>
      <c r="C269" s="21">
        <f t="shared" si="31"/>
        <v>1828.8199999999997</v>
      </c>
      <c r="D269" s="21">
        <f t="shared" si="32"/>
        <v>1007.5899999999999</v>
      </c>
      <c r="E269" s="21">
        <f t="shared" si="33"/>
        <v>672.94</v>
      </c>
      <c r="F269" s="21">
        <f t="shared" si="34"/>
        <v>404.85599999999999</v>
      </c>
      <c r="G269" s="21">
        <f t="shared" si="35"/>
        <v>203.33799999999997</v>
      </c>
      <c r="H269" s="21">
        <f t="shared" si="36"/>
        <v>68.385999999999996</v>
      </c>
    </row>
    <row r="270" spans="1:8" x14ac:dyDescent="0.25">
      <c r="A270" s="22">
        <f t="shared" si="37"/>
        <v>4210</v>
      </c>
      <c r="B270" s="22">
        <f t="shared" si="37"/>
        <v>4219.99</v>
      </c>
      <c r="C270" s="23">
        <f t="shared" si="31"/>
        <v>1835.8199999999997</v>
      </c>
      <c r="D270" s="23">
        <f t="shared" si="32"/>
        <v>1012.5899999999999</v>
      </c>
      <c r="E270" s="23">
        <f t="shared" si="33"/>
        <v>676.94</v>
      </c>
      <c r="F270" s="23">
        <f t="shared" si="34"/>
        <v>407.85599999999999</v>
      </c>
      <c r="G270" s="23">
        <f t="shared" si="35"/>
        <v>205.33799999999997</v>
      </c>
      <c r="H270" s="23">
        <f t="shared" si="36"/>
        <v>69.385999999999996</v>
      </c>
    </row>
    <row r="271" spans="1:8" x14ac:dyDescent="0.25">
      <c r="A271" s="20">
        <f t="shared" si="37"/>
        <v>4220</v>
      </c>
      <c r="B271" s="20">
        <f t="shared" si="37"/>
        <v>4229.99</v>
      </c>
      <c r="C271" s="21">
        <f t="shared" si="31"/>
        <v>1842.8199999999997</v>
      </c>
      <c r="D271" s="21">
        <f t="shared" si="32"/>
        <v>1017.5899999999999</v>
      </c>
      <c r="E271" s="21">
        <f t="shared" si="33"/>
        <v>680.94</v>
      </c>
      <c r="F271" s="21">
        <f t="shared" si="34"/>
        <v>410.85599999999999</v>
      </c>
      <c r="G271" s="21">
        <f t="shared" si="35"/>
        <v>207.33799999999997</v>
      </c>
      <c r="H271" s="21">
        <f t="shared" si="36"/>
        <v>70.385999999999996</v>
      </c>
    </row>
    <row r="272" spans="1:8" x14ac:dyDescent="0.25">
      <c r="A272" s="22">
        <f t="shared" si="37"/>
        <v>4230</v>
      </c>
      <c r="B272" s="22">
        <f t="shared" si="37"/>
        <v>4239.99</v>
      </c>
      <c r="C272" s="23">
        <f t="shared" si="31"/>
        <v>1849.8199999999997</v>
      </c>
      <c r="D272" s="23">
        <f t="shared" si="32"/>
        <v>1022.5899999999999</v>
      </c>
      <c r="E272" s="23">
        <f t="shared" si="33"/>
        <v>684.94</v>
      </c>
      <c r="F272" s="23">
        <f t="shared" si="34"/>
        <v>413.85599999999999</v>
      </c>
      <c r="G272" s="23">
        <f t="shared" si="35"/>
        <v>209.33799999999997</v>
      </c>
      <c r="H272" s="23">
        <f t="shared" si="36"/>
        <v>71.385999999999996</v>
      </c>
    </row>
    <row r="273" spans="1:8" x14ac:dyDescent="0.25">
      <c r="A273" s="20">
        <f t="shared" si="37"/>
        <v>4240</v>
      </c>
      <c r="B273" s="20">
        <f t="shared" si="37"/>
        <v>4249.99</v>
      </c>
      <c r="C273" s="21">
        <f t="shared" si="31"/>
        <v>1856.8199999999997</v>
      </c>
      <c r="D273" s="21">
        <f t="shared" si="32"/>
        <v>1027.5899999999999</v>
      </c>
      <c r="E273" s="21">
        <f t="shared" si="33"/>
        <v>688.94</v>
      </c>
      <c r="F273" s="21">
        <f t="shared" si="34"/>
        <v>416.85599999999999</v>
      </c>
      <c r="G273" s="21">
        <f t="shared" si="35"/>
        <v>211.33799999999997</v>
      </c>
      <c r="H273" s="21">
        <f t="shared" si="36"/>
        <v>72.385999999999996</v>
      </c>
    </row>
    <row r="274" spans="1:8" x14ac:dyDescent="0.25">
      <c r="A274" s="22">
        <f t="shared" si="37"/>
        <v>4250</v>
      </c>
      <c r="B274" s="22">
        <f t="shared" si="37"/>
        <v>4259.99</v>
      </c>
      <c r="C274" s="23">
        <f t="shared" si="31"/>
        <v>1863.8199999999997</v>
      </c>
      <c r="D274" s="23">
        <f t="shared" si="32"/>
        <v>1032.5899999999999</v>
      </c>
      <c r="E274" s="23">
        <f t="shared" si="33"/>
        <v>692.94</v>
      </c>
      <c r="F274" s="23">
        <f t="shared" si="34"/>
        <v>419.85599999999999</v>
      </c>
      <c r="G274" s="23">
        <f t="shared" si="35"/>
        <v>213.33799999999997</v>
      </c>
      <c r="H274" s="23">
        <f t="shared" si="36"/>
        <v>73.385999999999996</v>
      </c>
    </row>
    <row r="275" spans="1:8" x14ac:dyDescent="0.25">
      <c r="A275" s="20">
        <f t="shared" si="37"/>
        <v>4260</v>
      </c>
      <c r="B275" s="20">
        <f t="shared" si="37"/>
        <v>4269.99</v>
      </c>
      <c r="C275" s="21">
        <f t="shared" si="31"/>
        <v>1870.8199999999997</v>
      </c>
      <c r="D275" s="21">
        <f t="shared" si="32"/>
        <v>1037.5899999999999</v>
      </c>
      <c r="E275" s="21">
        <f t="shared" si="33"/>
        <v>696.94</v>
      </c>
      <c r="F275" s="21">
        <f t="shared" si="34"/>
        <v>422.85599999999999</v>
      </c>
      <c r="G275" s="21">
        <f t="shared" si="35"/>
        <v>215.33799999999997</v>
      </c>
      <c r="H275" s="21">
        <f t="shared" si="36"/>
        <v>74.385999999999996</v>
      </c>
    </row>
    <row r="276" spans="1:8" x14ac:dyDescent="0.25">
      <c r="A276" s="22">
        <f t="shared" si="37"/>
        <v>4270</v>
      </c>
      <c r="B276" s="22">
        <f t="shared" si="37"/>
        <v>4279.99</v>
      </c>
      <c r="C276" s="23">
        <f t="shared" si="31"/>
        <v>1877.8199999999997</v>
      </c>
      <c r="D276" s="23">
        <f t="shared" si="32"/>
        <v>1042.5899999999999</v>
      </c>
      <c r="E276" s="23">
        <f t="shared" si="33"/>
        <v>700.94</v>
      </c>
      <c r="F276" s="23">
        <f t="shared" si="34"/>
        <v>425.85599999999999</v>
      </c>
      <c r="G276" s="23">
        <f t="shared" si="35"/>
        <v>217.33799999999997</v>
      </c>
      <c r="H276" s="23">
        <f t="shared" si="36"/>
        <v>75.385999999999996</v>
      </c>
    </row>
    <row r="277" spans="1:8" x14ac:dyDescent="0.25">
      <c r="A277" s="20">
        <f t="shared" si="37"/>
        <v>4280</v>
      </c>
      <c r="B277" s="20">
        <f t="shared" si="37"/>
        <v>4289.99</v>
      </c>
      <c r="C277" s="21">
        <f t="shared" si="31"/>
        <v>1884.8199999999997</v>
      </c>
      <c r="D277" s="21">
        <f t="shared" si="32"/>
        <v>1047.5899999999999</v>
      </c>
      <c r="E277" s="21">
        <f t="shared" si="33"/>
        <v>704.94</v>
      </c>
      <c r="F277" s="21">
        <f t="shared" si="34"/>
        <v>428.85599999999999</v>
      </c>
      <c r="G277" s="21">
        <f t="shared" si="35"/>
        <v>219.33799999999997</v>
      </c>
      <c r="H277" s="21">
        <f t="shared" si="36"/>
        <v>76.385999999999996</v>
      </c>
    </row>
    <row r="278" spans="1:8" s="50" customFormat="1" x14ac:dyDescent="0.25">
      <c r="A278" s="48">
        <f t="shared" ref="A278:B278" si="38">A277+10</f>
        <v>4290</v>
      </c>
      <c r="B278" s="48">
        <f t="shared" si="38"/>
        <v>4299.99</v>
      </c>
      <c r="C278" s="49">
        <f t="shared" ref="C278:C335" si="39">IF(((A278-$C$382)*0.7)&lt;0,0,(A278-$C$382)*0.7)</f>
        <v>1891.8199999999997</v>
      </c>
      <c r="D278" s="49">
        <f t="shared" si="32"/>
        <v>1052.5899999999999</v>
      </c>
      <c r="E278" s="49">
        <f t="shared" si="33"/>
        <v>708.94</v>
      </c>
      <c r="F278" s="49">
        <f t="shared" si="34"/>
        <v>431.85599999999999</v>
      </c>
      <c r="G278" s="49">
        <f t="shared" si="35"/>
        <v>221.33799999999997</v>
      </c>
      <c r="H278" s="49">
        <f t="shared" si="36"/>
        <v>77.385999999999996</v>
      </c>
    </row>
    <row r="279" spans="1:8" x14ac:dyDescent="0.25">
      <c r="A279" s="20">
        <f t="shared" ref="A279:B279" si="40">A278+10</f>
        <v>4300</v>
      </c>
      <c r="B279" s="20">
        <f t="shared" si="40"/>
        <v>4309.99</v>
      </c>
      <c r="C279" s="21">
        <f t="shared" si="39"/>
        <v>1898.8199999999997</v>
      </c>
      <c r="D279" s="21">
        <f t="shared" si="32"/>
        <v>1057.5899999999999</v>
      </c>
      <c r="E279" s="21">
        <f t="shared" si="33"/>
        <v>712.94</v>
      </c>
      <c r="F279" s="21">
        <f t="shared" si="34"/>
        <v>434.85599999999999</v>
      </c>
      <c r="G279" s="21">
        <f t="shared" si="35"/>
        <v>223.33799999999997</v>
      </c>
      <c r="H279" s="21">
        <f t="shared" si="36"/>
        <v>78.385999999999996</v>
      </c>
    </row>
    <row r="280" spans="1:8" s="50" customFormat="1" x14ac:dyDescent="0.25">
      <c r="A280" s="48">
        <f t="shared" ref="A280:B280" si="41">A279+10</f>
        <v>4310</v>
      </c>
      <c r="B280" s="48">
        <f t="shared" si="41"/>
        <v>4319.99</v>
      </c>
      <c r="C280" s="49">
        <f t="shared" si="39"/>
        <v>1905.8199999999997</v>
      </c>
      <c r="D280" s="49">
        <f t="shared" si="32"/>
        <v>1062.5899999999999</v>
      </c>
      <c r="E280" s="49">
        <f t="shared" si="33"/>
        <v>716.94</v>
      </c>
      <c r="F280" s="49">
        <f t="shared" si="34"/>
        <v>437.85599999999999</v>
      </c>
      <c r="G280" s="49">
        <f t="shared" si="35"/>
        <v>225.33799999999997</v>
      </c>
      <c r="H280" s="49">
        <f t="shared" si="36"/>
        <v>79.385999999999996</v>
      </c>
    </row>
    <row r="281" spans="1:8" x14ac:dyDescent="0.25">
      <c r="A281" s="20">
        <f t="shared" ref="A281:B281" si="42">A280+10</f>
        <v>4320</v>
      </c>
      <c r="B281" s="20">
        <f t="shared" si="42"/>
        <v>4329.99</v>
      </c>
      <c r="C281" s="49">
        <f t="shared" si="39"/>
        <v>1912.8199999999997</v>
      </c>
      <c r="D281" s="21">
        <f t="shared" si="32"/>
        <v>1067.5899999999999</v>
      </c>
      <c r="E281" s="21">
        <f t="shared" si="33"/>
        <v>720.94</v>
      </c>
      <c r="F281" s="21">
        <f t="shared" si="34"/>
        <v>440.85599999999999</v>
      </c>
      <c r="G281" s="21">
        <f t="shared" si="35"/>
        <v>227.33799999999997</v>
      </c>
      <c r="H281" s="21">
        <f t="shared" si="36"/>
        <v>80.385999999999996</v>
      </c>
    </row>
    <row r="282" spans="1:8" s="50" customFormat="1" x14ac:dyDescent="0.25">
      <c r="A282" s="48">
        <f t="shared" ref="A282:B282" si="43">A281+10</f>
        <v>4330</v>
      </c>
      <c r="B282" s="48">
        <f t="shared" si="43"/>
        <v>4339.99</v>
      </c>
      <c r="C282" s="49">
        <f t="shared" si="39"/>
        <v>1919.8199999999997</v>
      </c>
      <c r="D282" s="49">
        <f t="shared" si="32"/>
        <v>1072.5899999999999</v>
      </c>
      <c r="E282" s="49">
        <f t="shared" si="33"/>
        <v>724.94</v>
      </c>
      <c r="F282" s="49">
        <f t="shared" si="34"/>
        <v>443.85599999999999</v>
      </c>
      <c r="G282" s="49">
        <f t="shared" si="35"/>
        <v>229.33799999999997</v>
      </c>
      <c r="H282" s="49">
        <f t="shared" si="36"/>
        <v>81.385999999999996</v>
      </c>
    </row>
    <row r="283" spans="1:8" x14ac:dyDescent="0.25">
      <c r="A283" s="20">
        <f t="shared" ref="A283:B283" si="44">A282+10</f>
        <v>4340</v>
      </c>
      <c r="B283" s="20">
        <f t="shared" si="44"/>
        <v>4349.99</v>
      </c>
      <c r="C283" s="21">
        <f t="shared" si="39"/>
        <v>1926.8199999999997</v>
      </c>
      <c r="D283" s="21">
        <f t="shared" si="32"/>
        <v>1077.5899999999999</v>
      </c>
      <c r="E283" s="21">
        <f t="shared" si="33"/>
        <v>728.94</v>
      </c>
      <c r="F283" s="21">
        <f t="shared" si="34"/>
        <v>446.85599999999999</v>
      </c>
      <c r="G283" s="21">
        <f t="shared" si="35"/>
        <v>231.33799999999997</v>
      </c>
      <c r="H283" s="21">
        <f t="shared" si="36"/>
        <v>82.385999999999996</v>
      </c>
    </row>
    <row r="284" spans="1:8" s="50" customFormat="1" x14ac:dyDescent="0.25">
      <c r="A284" s="48">
        <f t="shared" ref="A284:B284" si="45">A283+10</f>
        <v>4350</v>
      </c>
      <c r="B284" s="48">
        <f t="shared" si="45"/>
        <v>4359.99</v>
      </c>
      <c r="C284" s="49">
        <f t="shared" si="39"/>
        <v>1933.8199999999997</v>
      </c>
      <c r="D284" s="49">
        <f t="shared" si="32"/>
        <v>1082.5899999999999</v>
      </c>
      <c r="E284" s="49">
        <f t="shared" si="33"/>
        <v>732.94</v>
      </c>
      <c r="F284" s="49">
        <f t="shared" si="34"/>
        <v>449.85599999999999</v>
      </c>
      <c r="G284" s="49">
        <f t="shared" si="35"/>
        <v>233.33799999999997</v>
      </c>
      <c r="H284" s="49">
        <f t="shared" si="36"/>
        <v>83.385999999999996</v>
      </c>
    </row>
    <row r="285" spans="1:8" x14ac:dyDescent="0.25">
      <c r="A285" s="20">
        <f t="shared" ref="A285:B285" si="46">A284+10</f>
        <v>4360</v>
      </c>
      <c r="B285" s="20">
        <f t="shared" si="46"/>
        <v>4369.99</v>
      </c>
      <c r="C285" s="21">
        <f t="shared" si="39"/>
        <v>1940.8199999999997</v>
      </c>
      <c r="D285" s="21">
        <f t="shared" si="32"/>
        <v>1087.5899999999999</v>
      </c>
      <c r="E285" s="21">
        <f t="shared" si="33"/>
        <v>736.94</v>
      </c>
      <c r="F285" s="21">
        <f t="shared" si="34"/>
        <v>452.85599999999999</v>
      </c>
      <c r="G285" s="21">
        <f t="shared" si="35"/>
        <v>235.33799999999997</v>
      </c>
      <c r="H285" s="21">
        <f t="shared" si="36"/>
        <v>84.385999999999996</v>
      </c>
    </row>
    <row r="286" spans="1:8" s="50" customFormat="1" x14ac:dyDescent="0.25">
      <c r="A286" s="48">
        <f t="shared" ref="A286:B286" si="47">A285+10</f>
        <v>4370</v>
      </c>
      <c r="B286" s="48">
        <f t="shared" si="47"/>
        <v>4379.99</v>
      </c>
      <c r="C286" s="49">
        <f t="shared" si="39"/>
        <v>1947.8199999999997</v>
      </c>
      <c r="D286" s="49">
        <f t="shared" si="32"/>
        <v>1092.5899999999999</v>
      </c>
      <c r="E286" s="49">
        <f t="shared" si="33"/>
        <v>740.94</v>
      </c>
      <c r="F286" s="49">
        <f t="shared" si="34"/>
        <v>455.85599999999999</v>
      </c>
      <c r="G286" s="49">
        <f t="shared" si="35"/>
        <v>237.33799999999997</v>
      </c>
      <c r="H286" s="49">
        <f t="shared" si="36"/>
        <v>85.385999999999996</v>
      </c>
    </row>
    <row r="287" spans="1:8" x14ac:dyDescent="0.25">
      <c r="A287" s="20">
        <f t="shared" ref="A287:B287" si="48">A286+10</f>
        <v>4380</v>
      </c>
      <c r="B287" s="20">
        <f t="shared" si="48"/>
        <v>4389.99</v>
      </c>
      <c r="C287" s="21">
        <f t="shared" si="39"/>
        <v>1954.8199999999997</v>
      </c>
      <c r="D287" s="21">
        <f t="shared" si="32"/>
        <v>1097.5899999999999</v>
      </c>
      <c r="E287" s="21">
        <f t="shared" si="33"/>
        <v>744.94</v>
      </c>
      <c r="F287" s="21">
        <f t="shared" si="34"/>
        <v>458.85599999999999</v>
      </c>
      <c r="G287" s="21">
        <f t="shared" si="35"/>
        <v>239.33799999999997</v>
      </c>
      <c r="H287" s="21">
        <f t="shared" si="36"/>
        <v>86.385999999999996</v>
      </c>
    </row>
    <row r="288" spans="1:8" s="50" customFormat="1" x14ac:dyDescent="0.25">
      <c r="A288" s="48">
        <f t="shared" ref="A288:B288" si="49">A287+10</f>
        <v>4390</v>
      </c>
      <c r="B288" s="48">
        <f t="shared" si="49"/>
        <v>4399.99</v>
      </c>
      <c r="C288" s="49">
        <f t="shared" si="39"/>
        <v>1961.8199999999997</v>
      </c>
      <c r="D288" s="49">
        <f t="shared" si="32"/>
        <v>1102.5899999999999</v>
      </c>
      <c r="E288" s="49">
        <f t="shared" si="33"/>
        <v>748.94</v>
      </c>
      <c r="F288" s="49">
        <f t="shared" si="34"/>
        <v>461.85599999999999</v>
      </c>
      <c r="G288" s="49">
        <f t="shared" si="35"/>
        <v>241.33799999999997</v>
      </c>
      <c r="H288" s="49">
        <f t="shared" si="36"/>
        <v>87.385999999999996</v>
      </c>
    </row>
    <row r="289" spans="1:8" s="50" customFormat="1" x14ac:dyDescent="0.25">
      <c r="A289" s="20">
        <f t="shared" ref="A289:B289" si="50">A288+10</f>
        <v>4400</v>
      </c>
      <c r="B289" s="20">
        <f t="shared" si="50"/>
        <v>4409.99</v>
      </c>
      <c r="C289" s="21">
        <f t="shared" si="39"/>
        <v>1968.8199999999997</v>
      </c>
      <c r="D289" s="21">
        <f t="shared" ref="D289:D335" si="51">IF((($A289-$C$382-$C$383)*0.5)&lt;0,0,($A289-$C$382-$C$383)*0.5)</f>
        <v>1107.5899999999999</v>
      </c>
      <c r="E289" s="21">
        <f t="shared" ref="E289:E335" si="52">IF((($A289-$C$382-$C$383-$C$384*1)*0.4)&lt;0,0,($A289-$C$382-$C$383-$C$384*1)*0.4)</f>
        <v>752.94</v>
      </c>
      <c r="F289" s="21">
        <f t="shared" ref="F289:F335" si="53">IF((($A289-$C$382-$C$383-$C$384*2)*0.3)&lt;0,0,($A289-$C$382-$C$383-$C$384*2)*0.3)</f>
        <v>464.85599999999999</v>
      </c>
      <c r="G289" s="21">
        <f t="shared" ref="G289:G335" si="54">IF((($A289-$C$382-$C$383-$C$384*3)*0.2)&lt;0,0,($A289-$C$382-$C$383-$C$384*3)*0.2)</f>
        <v>243.33799999999997</v>
      </c>
      <c r="H289" s="21">
        <f t="shared" ref="H289:H335" si="55">IF((($A289-$C$382-$C$383-$C$384*4)*0.1)&lt;0,0,($A289-$C$382-$C$383-$C$384*4)*0.1)</f>
        <v>88.385999999999996</v>
      </c>
    </row>
    <row r="290" spans="1:8" s="50" customFormat="1" x14ac:dyDescent="0.25">
      <c r="A290" s="48">
        <f t="shared" ref="A290:B290" si="56">A289+10</f>
        <v>4410</v>
      </c>
      <c r="B290" s="48">
        <f t="shared" si="56"/>
        <v>4419.99</v>
      </c>
      <c r="C290" s="49">
        <f t="shared" si="39"/>
        <v>1975.8199999999997</v>
      </c>
      <c r="D290" s="49">
        <f t="shared" si="51"/>
        <v>1112.5899999999999</v>
      </c>
      <c r="E290" s="49">
        <f t="shared" si="52"/>
        <v>756.94</v>
      </c>
      <c r="F290" s="49">
        <f t="shared" si="53"/>
        <v>467.85599999999999</v>
      </c>
      <c r="G290" s="49">
        <f t="shared" si="54"/>
        <v>245.33799999999997</v>
      </c>
      <c r="H290" s="49">
        <f t="shared" si="55"/>
        <v>89.385999999999996</v>
      </c>
    </row>
    <row r="291" spans="1:8" s="50" customFormat="1" x14ac:dyDescent="0.25">
      <c r="A291" s="20">
        <f t="shared" ref="A291:B291" si="57">A290+10</f>
        <v>4420</v>
      </c>
      <c r="B291" s="20">
        <f t="shared" si="57"/>
        <v>4429.99</v>
      </c>
      <c r="C291" s="21">
        <f t="shared" si="39"/>
        <v>1982.8199999999997</v>
      </c>
      <c r="D291" s="21">
        <f t="shared" si="51"/>
        <v>1117.5899999999999</v>
      </c>
      <c r="E291" s="21">
        <f t="shared" si="52"/>
        <v>760.94</v>
      </c>
      <c r="F291" s="21">
        <f t="shared" si="53"/>
        <v>470.85599999999999</v>
      </c>
      <c r="G291" s="21">
        <f t="shared" si="54"/>
        <v>247.33799999999997</v>
      </c>
      <c r="H291" s="21">
        <f t="shared" si="55"/>
        <v>90.385999999999996</v>
      </c>
    </row>
    <row r="292" spans="1:8" s="50" customFormat="1" x14ac:dyDescent="0.25">
      <c r="A292" s="48">
        <f t="shared" ref="A292:B292" si="58">A291+10</f>
        <v>4430</v>
      </c>
      <c r="B292" s="48">
        <f t="shared" si="58"/>
        <v>4439.99</v>
      </c>
      <c r="C292" s="49">
        <f t="shared" si="39"/>
        <v>1989.8199999999997</v>
      </c>
      <c r="D292" s="49">
        <f t="shared" si="51"/>
        <v>1122.5899999999999</v>
      </c>
      <c r="E292" s="49">
        <f t="shared" si="52"/>
        <v>764.94</v>
      </c>
      <c r="F292" s="49">
        <f t="shared" si="53"/>
        <v>473.85599999999999</v>
      </c>
      <c r="G292" s="49">
        <f t="shared" si="54"/>
        <v>249.33799999999997</v>
      </c>
      <c r="H292" s="49">
        <f t="shared" si="55"/>
        <v>91.385999999999996</v>
      </c>
    </row>
    <row r="293" spans="1:8" s="50" customFormat="1" x14ac:dyDescent="0.25">
      <c r="A293" s="20">
        <f t="shared" ref="A293:B293" si="59">A292+10</f>
        <v>4440</v>
      </c>
      <c r="B293" s="20">
        <f t="shared" si="59"/>
        <v>4449.99</v>
      </c>
      <c r="C293" s="21">
        <f t="shared" si="39"/>
        <v>1996.8199999999997</v>
      </c>
      <c r="D293" s="21">
        <f t="shared" si="51"/>
        <v>1127.5899999999999</v>
      </c>
      <c r="E293" s="21">
        <f t="shared" si="52"/>
        <v>768.94</v>
      </c>
      <c r="F293" s="21">
        <f t="shared" si="53"/>
        <v>476.85599999999999</v>
      </c>
      <c r="G293" s="21">
        <f t="shared" si="54"/>
        <v>251.33799999999997</v>
      </c>
      <c r="H293" s="21">
        <f t="shared" si="55"/>
        <v>92.385999999999996</v>
      </c>
    </row>
    <row r="294" spans="1:8" s="50" customFormat="1" x14ac:dyDescent="0.25">
      <c r="A294" s="48">
        <f t="shared" ref="A294:B294" si="60">A293+10</f>
        <v>4450</v>
      </c>
      <c r="B294" s="48">
        <f t="shared" si="60"/>
        <v>4459.99</v>
      </c>
      <c r="C294" s="49">
        <f t="shared" si="39"/>
        <v>2003.8199999999997</v>
      </c>
      <c r="D294" s="49">
        <f t="shared" si="51"/>
        <v>1132.5899999999999</v>
      </c>
      <c r="E294" s="49">
        <f t="shared" si="52"/>
        <v>772.94</v>
      </c>
      <c r="F294" s="49">
        <f t="shared" si="53"/>
        <v>479.85599999999999</v>
      </c>
      <c r="G294" s="49">
        <f t="shared" si="54"/>
        <v>253.33799999999997</v>
      </c>
      <c r="H294" s="49">
        <f t="shared" si="55"/>
        <v>93.385999999999996</v>
      </c>
    </row>
    <row r="295" spans="1:8" s="50" customFormat="1" x14ac:dyDescent="0.25">
      <c r="A295" s="20">
        <f t="shared" ref="A295:B295" si="61">A294+10</f>
        <v>4460</v>
      </c>
      <c r="B295" s="20">
        <f t="shared" si="61"/>
        <v>4469.99</v>
      </c>
      <c r="C295" s="21">
        <f t="shared" si="39"/>
        <v>2010.8199999999997</v>
      </c>
      <c r="D295" s="21">
        <f t="shared" si="51"/>
        <v>1137.5899999999999</v>
      </c>
      <c r="E295" s="21">
        <f t="shared" si="52"/>
        <v>776.94</v>
      </c>
      <c r="F295" s="21">
        <f t="shared" si="53"/>
        <v>482.85599999999999</v>
      </c>
      <c r="G295" s="21">
        <f t="shared" si="54"/>
        <v>255.33799999999997</v>
      </c>
      <c r="H295" s="21">
        <f t="shared" si="55"/>
        <v>94.385999999999996</v>
      </c>
    </row>
    <row r="296" spans="1:8" s="50" customFormat="1" x14ac:dyDescent="0.25">
      <c r="A296" s="48">
        <f t="shared" ref="A296:B296" si="62">A295+10</f>
        <v>4470</v>
      </c>
      <c r="B296" s="48">
        <f t="shared" si="62"/>
        <v>4479.99</v>
      </c>
      <c r="C296" s="49">
        <f t="shared" si="39"/>
        <v>2017.8199999999997</v>
      </c>
      <c r="D296" s="49">
        <f t="shared" si="51"/>
        <v>1142.5899999999999</v>
      </c>
      <c r="E296" s="49">
        <f t="shared" si="52"/>
        <v>780.94</v>
      </c>
      <c r="F296" s="49">
        <f t="shared" si="53"/>
        <v>485.85599999999999</v>
      </c>
      <c r="G296" s="49">
        <f t="shared" si="54"/>
        <v>257.33799999999997</v>
      </c>
      <c r="H296" s="49">
        <f t="shared" si="55"/>
        <v>95.385999999999996</v>
      </c>
    </row>
    <row r="297" spans="1:8" s="50" customFormat="1" x14ac:dyDescent="0.25">
      <c r="A297" s="20">
        <f t="shared" ref="A297:B297" si="63">A296+10</f>
        <v>4480</v>
      </c>
      <c r="B297" s="20">
        <f t="shared" si="63"/>
        <v>4489.99</v>
      </c>
      <c r="C297" s="21">
        <f t="shared" si="39"/>
        <v>2024.8199999999997</v>
      </c>
      <c r="D297" s="21">
        <f t="shared" si="51"/>
        <v>1147.5899999999999</v>
      </c>
      <c r="E297" s="21">
        <f t="shared" si="52"/>
        <v>784.94</v>
      </c>
      <c r="F297" s="21">
        <f t="shared" si="53"/>
        <v>488.85599999999999</v>
      </c>
      <c r="G297" s="21">
        <f t="shared" si="54"/>
        <v>259.33799999999997</v>
      </c>
      <c r="H297" s="21">
        <f t="shared" si="55"/>
        <v>96.385999999999996</v>
      </c>
    </row>
    <row r="298" spans="1:8" s="50" customFormat="1" x14ac:dyDescent="0.25">
      <c r="A298" s="48">
        <f t="shared" ref="A298:B298" si="64">A297+10</f>
        <v>4490</v>
      </c>
      <c r="B298" s="48">
        <f t="shared" si="64"/>
        <v>4499.99</v>
      </c>
      <c r="C298" s="49">
        <f t="shared" si="39"/>
        <v>2031.8199999999997</v>
      </c>
      <c r="D298" s="49">
        <f t="shared" si="51"/>
        <v>1152.5899999999999</v>
      </c>
      <c r="E298" s="49">
        <f t="shared" si="52"/>
        <v>788.94</v>
      </c>
      <c r="F298" s="49">
        <f t="shared" si="53"/>
        <v>491.85599999999999</v>
      </c>
      <c r="G298" s="49">
        <f t="shared" si="54"/>
        <v>261.33799999999997</v>
      </c>
      <c r="H298" s="49">
        <f t="shared" si="55"/>
        <v>97.385999999999996</v>
      </c>
    </row>
    <row r="299" spans="1:8" s="50" customFormat="1" x14ac:dyDescent="0.25">
      <c r="A299" s="20">
        <f t="shared" ref="A299:B299" si="65">A298+10</f>
        <v>4500</v>
      </c>
      <c r="B299" s="20">
        <f t="shared" si="65"/>
        <v>4509.99</v>
      </c>
      <c r="C299" s="21">
        <f t="shared" si="39"/>
        <v>2038.8199999999997</v>
      </c>
      <c r="D299" s="21">
        <f t="shared" si="51"/>
        <v>1157.5899999999999</v>
      </c>
      <c r="E299" s="21">
        <f t="shared" si="52"/>
        <v>792.94</v>
      </c>
      <c r="F299" s="21">
        <f t="shared" si="53"/>
        <v>494.85599999999999</v>
      </c>
      <c r="G299" s="21">
        <f t="shared" si="54"/>
        <v>263.33799999999997</v>
      </c>
      <c r="H299" s="21">
        <f t="shared" si="55"/>
        <v>98.385999999999996</v>
      </c>
    </row>
    <row r="300" spans="1:8" s="50" customFormat="1" x14ac:dyDescent="0.25">
      <c r="A300" s="48">
        <f t="shared" ref="A300:B300" si="66">A299+10</f>
        <v>4510</v>
      </c>
      <c r="B300" s="48">
        <f t="shared" si="66"/>
        <v>4519.99</v>
      </c>
      <c r="C300" s="49">
        <f t="shared" si="39"/>
        <v>2045.8199999999997</v>
      </c>
      <c r="D300" s="49">
        <f t="shared" si="51"/>
        <v>1162.5899999999999</v>
      </c>
      <c r="E300" s="49">
        <f t="shared" si="52"/>
        <v>796.94</v>
      </c>
      <c r="F300" s="49">
        <f t="shared" si="53"/>
        <v>497.85599999999999</v>
      </c>
      <c r="G300" s="49">
        <f t="shared" si="54"/>
        <v>265.33799999999997</v>
      </c>
      <c r="H300" s="49">
        <f t="shared" si="55"/>
        <v>99.385999999999996</v>
      </c>
    </row>
    <row r="301" spans="1:8" s="50" customFormat="1" x14ac:dyDescent="0.25">
      <c r="A301" s="20">
        <f t="shared" ref="A301:B301" si="67">A300+10</f>
        <v>4520</v>
      </c>
      <c r="B301" s="20">
        <f t="shared" si="67"/>
        <v>4529.99</v>
      </c>
      <c r="C301" s="21">
        <f t="shared" si="39"/>
        <v>2052.8199999999997</v>
      </c>
      <c r="D301" s="21">
        <f t="shared" si="51"/>
        <v>1167.5899999999999</v>
      </c>
      <c r="E301" s="21">
        <f t="shared" si="52"/>
        <v>800.94</v>
      </c>
      <c r="F301" s="21">
        <f t="shared" si="53"/>
        <v>500.85599999999999</v>
      </c>
      <c r="G301" s="21">
        <f t="shared" si="54"/>
        <v>267.33799999999997</v>
      </c>
      <c r="H301" s="21">
        <f t="shared" si="55"/>
        <v>100.386</v>
      </c>
    </row>
    <row r="302" spans="1:8" s="50" customFormat="1" x14ac:dyDescent="0.25">
      <c r="A302" s="48">
        <f t="shared" ref="A302:B302" si="68">A301+10</f>
        <v>4530</v>
      </c>
      <c r="B302" s="48">
        <f t="shared" si="68"/>
        <v>4539.99</v>
      </c>
      <c r="C302" s="49">
        <f t="shared" si="39"/>
        <v>2059.8199999999997</v>
      </c>
      <c r="D302" s="49">
        <f t="shared" si="51"/>
        <v>1172.5899999999999</v>
      </c>
      <c r="E302" s="49">
        <f t="shared" si="52"/>
        <v>804.94</v>
      </c>
      <c r="F302" s="49">
        <f t="shared" si="53"/>
        <v>503.85599999999999</v>
      </c>
      <c r="G302" s="49">
        <f t="shared" si="54"/>
        <v>269.33799999999997</v>
      </c>
      <c r="H302" s="49">
        <f t="shared" si="55"/>
        <v>101.386</v>
      </c>
    </row>
    <row r="303" spans="1:8" s="50" customFormat="1" x14ac:dyDescent="0.25">
      <c r="A303" s="20">
        <f t="shared" ref="A303:B303" si="69">A302+10</f>
        <v>4540</v>
      </c>
      <c r="B303" s="20">
        <f t="shared" si="69"/>
        <v>4549.99</v>
      </c>
      <c r="C303" s="21">
        <f t="shared" si="39"/>
        <v>2066.8199999999997</v>
      </c>
      <c r="D303" s="21">
        <f t="shared" si="51"/>
        <v>1177.5899999999999</v>
      </c>
      <c r="E303" s="21">
        <f t="shared" si="52"/>
        <v>808.94</v>
      </c>
      <c r="F303" s="21">
        <f t="shared" si="53"/>
        <v>506.85599999999999</v>
      </c>
      <c r="G303" s="21">
        <f t="shared" si="54"/>
        <v>271.33799999999997</v>
      </c>
      <c r="H303" s="21">
        <f t="shared" si="55"/>
        <v>102.386</v>
      </c>
    </row>
    <row r="304" spans="1:8" s="50" customFormat="1" x14ac:dyDescent="0.25">
      <c r="A304" s="48">
        <f t="shared" ref="A304:B304" si="70">A303+10</f>
        <v>4550</v>
      </c>
      <c r="B304" s="48">
        <f t="shared" si="70"/>
        <v>4559.99</v>
      </c>
      <c r="C304" s="49">
        <f t="shared" si="39"/>
        <v>2073.8199999999997</v>
      </c>
      <c r="D304" s="49">
        <f t="shared" si="51"/>
        <v>1182.5899999999999</v>
      </c>
      <c r="E304" s="49">
        <f t="shared" si="52"/>
        <v>812.94</v>
      </c>
      <c r="F304" s="49">
        <f t="shared" si="53"/>
        <v>509.85599999999999</v>
      </c>
      <c r="G304" s="49">
        <f t="shared" si="54"/>
        <v>273.33799999999997</v>
      </c>
      <c r="H304" s="49">
        <f t="shared" si="55"/>
        <v>103.386</v>
      </c>
    </row>
    <row r="305" spans="1:8" s="50" customFormat="1" x14ac:dyDescent="0.25">
      <c r="A305" s="20">
        <f t="shared" ref="A305:B305" si="71">A304+10</f>
        <v>4560</v>
      </c>
      <c r="B305" s="20">
        <f t="shared" si="71"/>
        <v>4569.99</v>
      </c>
      <c r="C305" s="21">
        <f t="shared" si="39"/>
        <v>2080.8199999999997</v>
      </c>
      <c r="D305" s="21">
        <f t="shared" si="51"/>
        <v>1187.5899999999999</v>
      </c>
      <c r="E305" s="21">
        <f t="shared" si="52"/>
        <v>816.94</v>
      </c>
      <c r="F305" s="21">
        <f t="shared" si="53"/>
        <v>512.85599999999999</v>
      </c>
      <c r="G305" s="21">
        <f t="shared" si="54"/>
        <v>275.33799999999997</v>
      </c>
      <c r="H305" s="21">
        <f t="shared" si="55"/>
        <v>104.386</v>
      </c>
    </row>
    <row r="306" spans="1:8" s="50" customFormat="1" x14ac:dyDescent="0.25">
      <c r="A306" s="48">
        <f t="shared" ref="A306:B306" si="72">A305+10</f>
        <v>4570</v>
      </c>
      <c r="B306" s="48">
        <f t="shared" si="72"/>
        <v>4579.99</v>
      </c>
      <c r="C306" s="49">
        <f t="shared" si="39"/>
        <v>2087.8199999999997</v>
      </c>
      <c r="D306" s="49">
        <f t="shared" si="51"/>
        <v>1192.5899999999999</v>
      </c>
      <c r="E306" s="49">
        <f t="shared" si="52"/>
        <v>820.94</v>
      </c>
      <c r="F306" s="49">
        <f t="shared" si="53"/>
        <v>515.85599999999999</v>
      </c>
      <c r="G306" s="49">
        <f t="shared" si="54"/>
        <v>277.33799999999997</v>
      </c>
      <c r="H306" s="49">
        <f t="shared" si="55"/>
        <v>105.386</v>
      </c>
    </row>
    <row r="307" spans="1:8" s="50" customFormat="1" x14ac:dyDescent="0.25">
      <c r="A307" s="20">
        <f t="shared" ref="A307:B307" si="73">A306+10</f>
        <v>4580</v>
      </c>
      <c r="B307" s="20">
        <f t="shared" si="73"/>
        <v>4589.99</v>
      </c>
      <c r="C307" s="21">
        <f t="shared" si="39"/>
        <v>2094.8199999999997</v>
      </c>
      <c r="D307" s="21">
        <f t="shared" si="51"/>
        <v>1197.5899999999999</v>
      </c>
      <c r="E307" s="21">
        <f t="shared" si="52"/>
        <v>824.94</v>
      </c>
      <c r="F307" s="21">
        <f t="shared" si="53"/>
        <v>518.85599999999999</v>
      </c>
      <c r="G307" s="21">
        <f t="shared" si="54"/>
        <v>279.33799999999997</v>
      </c>
      <c r="H307" s="21">
        <f t="shared" si="55"/>
        <v>106.386</v>
      </c>
    </row>
    <row r="308" spans="1:8" s="50" customFormat="1" x14ac:dyDescent="0.25">
      <c r="A308" s="48">
        <f t="shared" ref="A308:B308" si="74">A307+10</f>
        <v>4590</v>
      </c>
      <c r="B308" s="48">
        <f t="shared" si="74"/>
        <v>4599.99</v>
      </c>
      <c r="C308" s="49">
        <f t="shared" si="39"/>
        <v>2101.8199999999997</v>
      </c>
      <c r="D308" s="49">
        <f t="shared" si="51"/>
        <v>1202.5899999999999</v>
      </c>
      <c r="E308" s="49">
        <f t="shared" si="52"/>
        <v>828.94</v>
      </c>
      <c r="F308" s="49">
        <f t="shared" si="53"/>
        <v>521.85599999999999</v>
      </c>
      <c r="G308" s="49">
        <f t="shared" si="54"/>
        <v>281.33799999999997</v>
      </c>
      <c r="H308" s="49">
        <f t="shared" si="55"/>
        <v>107.386</v>
      </c>
    </row>
    <row r="309" spans="1:8" s="50" customFormat="1" x14ac:dyDescent="0.25">
      <c r="A309" s="20">
        <f t="shared" ref="A309:B309" si="75">A308+10</f>
        <v>4600</v>
      </c>
      <c r="B309" s="20">
        <f t="shared" si="75"/>
        <v>4609.99</v>
      </c>
      <c r="C309" s="21">
        <f t="shared" si="39"/>
        <v>2108.8199999999997</v>
      </c>
      <c r="D309" s="21">
        <f t="shared" si="51"/>
        <v>1207.5899999999999</v>
      </c>
      <c r="E309" s="21">
        <f t="shared" si="52"/>
        <v>832.94</v>
      </c>
      <c r="F309" s="21">
        <f t="shared" si="53"/>
        <v>524.85599999999999</v>
      </c>
      <c r="G309" s="21">
        <f t="shared" si="54"/>
        <v>283.33799999999997</v>
      </c>
      <c r="H309" s="21">
        <f t="shared" si="55"/>
        <v>108.386</v>
      </c>
    </row>
    <row r="310" spans="1:8" s="50" customFormat="1" x14ac:dyDescent="0.25">
      <c r="A310" s="48">
        <f t="shared" ref="A310:B310" si="76">A309+10</f>
        <v>4610</v>
      </c>
      <c r="B310" s="48">
        <f t="shared" si="76"/>
        <v>4619.99</v>
      </c>
      <c r="C310" s="49">
        <f t="shared" si="39"/>
        <v>2115.8199999999997</v>
      </c>
      <c r="D310" s="49">
        <f t="shared" si="51"/>
        <v>1212.5899999999999</v>
      </c>
      <c r="E310" s="49">
        <f t="shared" si="52"/>
        <v>836.94</v>
      </c>
      <c r="F310" s="49">
        <f t="shared" si="53"/>
        <v>527.85599999999999</v>
      </c>
      <c r="G310" s="49">
        <f t="shared" si="54"/>
        <v>285.33799999999997</v>
      </c>
      <c r="H310" s="49">
        <f t="shared" si="55"/>
        <v>109.386</v>
      </c>
    </row>
    <row r="311" spans="1:8" s="50" customFormat="1" x14ac:dyDescent="0.25">
      <c r="A311" s="20">
        <f t="shared" ref="A311:B311" si="77">A310+10</f>
        <v>4620</v>
      </c>
      <c r="B311" s="20">
        <f t="shared" si="77"/>
        <v>4629.99</v>
      </c>
      <c r="C311" s="21">
        <f t="shared" si="39"/>
        <v>2122.8199999999997</v>
      </c>
      <c r="D311" s="21">
        <f t="shared" si="51"/>
        <v>1217.5899999999999</v>
      </c>
      <c r="E311" s="21">
        <f t="shared" si="52"/>
        <v>840.94</v>
      </c>
      <c r="F311" s="21">
        <f t="shared" si="53"/>
        <v>530.85599999999999</v>
      </c>
      <c r="G311" s="21">
        <f t="shared" si="54"/>
        <v>287.33799999999997</v>
      </c>
      <c r="H311" s="21">
        <f t="shared" si="55"/>
        <v>110.386</v>
      </c>
    </row>
    <row r="312" spans="1:8" s="50" customFormat="1" x14ac:dyDescent="0.25">
      <c r="A312" s="48">
        <f t="shared" ref="A312:B312" si="78">A311+10</f>
        <v>4630</v>
      </c>
      <c r="B312" s="48">
        <f t="shared" si="78"/>
        <v>4639.99</v>
      </c>
      <c r="C312" s="49">
        <f t="shared" si="39"/>
        <v>2129.8199999999997</v>
      </c>
      <c r="D312" s="49">
        <f t="shared" si="51"/>
        <v>1222.5899999999999</v>
      </c>
      <c r="E312" s="49">
        <f t="shared" si="52"/>
        <v>844.94</v>
      </c>
      <c r="F312" s="49">
        <f t="shared" si="53"/>
        <v>533.85599999999999</v>
      </c>
      <c r="G312" s="49">
        <f t="shared" si="54"/>
        <v>289.33799999999997</v>
      </c>
      <c r="H312" s="49">
        <f t="shared" si="55"/>
        <v>111.386</v>
      </c>
    </row>
    <row r="313" spans="1:8" s="50" customFormat="1" x14ac:dyDescent="0.25">
      <c r="A313" s="20">
        <f t="shared" ref="A313:B313" si="79">A312+10</f>
        <v>4640</v>
      </c>
      <c r="B313" s="20">
        <f t="shared" si="79"/>
        <v>4649.99</v>
      </c>
      <c r="C313" s="21">
        <f t="shared" si="39"/>
        <v>2136.8199999999997</v>
      </c>
      <c r="D313" s="21">
        <f t="shared" si="51"/>
        <v>1227.5899999999999</v>
      </c>
      <c r="E313" s="21">
        <f t="shared" si="52"/>
        <v>848.94</v>
      </c>
      <c r="F313" s="21">
        <f t="shared" si="53"/>
        <v>536.85599999999999</v>
      </c>
      <c r="G313" s="21">
        <f t="shared" si="54"/>
        <v>291.33799999999997</v>
      </c>
      <c r="H313" s="21">
        <f t="shared" si="55"/>
        <v>112.386</v>
      </c>
    </row>
    <row r="314" spans="1:8" s="50" customFormat="1" x14ac:dyDescent="0.25">
      <c r="A314" s="48">
        <f t="shared" ref="A314:B314" si="80">A313+10</f>
        <v>4650</v>
      </c>
      <c r="B314" s="48">
        <f t="shared" si="80"/>
        <v>4659.99</v>
      </c>
      <c r="C314" s="49">
        <f t="shared" si="39"/>
        <v>2143.8199999999997</v>
      </c>
      <c r="D314" s="49">
        <f t="shared" si="51"/>
        <v>1232.5899999999999</v>
      </c>
      <c r="E314" s="49">
        <f t="shared" si="52"/>
        <v>852.94</v>
      </c>
      <c r="F314" s="49">
        <f t="shared" si="53"/>
        <v>539.85599999999999</v>
      </c>
      <c r="G314" s="49">
        <f t="shared" si="54"/>
        <v>293.33799999999997</v>
      </c>
      <c r="H314" s="49">
        <f t="shared" si="55"/>
        <v>113.386</v>
      </c>
    </row>
    <row r="315" spans="1:8" s="50" customFormat="1" x14ac:dyDescent="0.25">
      <c r="A315" s="20">
        <f t="shared" ref="A315:B315" si="81">A314+10</f>
        <v>4660</v>
      </c>
      <c r="B315" s="20">
        <f t="shared" si="81"/>
        <v>4669.99</v>
      </c>
      <c r="C315" s="21">
        <f t="shared" si="39"/>
        <v>2150.8199999999997</v>
      </c>
      <c r="D315" s="21">
        <f t="shared" si="51"/>
        <v>1237.5899999999999</v>
      </c>
      <c r="E315" s="21">
        <f t="shared" si="52"/>
        <v>856.94</v>
      </c>
      <c r="F315" s="21">
        <f t="shared" si="53"/>
        <v>542.85599999999999</v>
      </c>
      <c r="G315" s="21">
        <f t="shared" si="54"/>
        <v>295.33799999999997</v>
      </c>
      <c r="H315" s="21">
        <f t="shared" si="55"/>
        <v>114.386</v>
      </c>
    </row>
    <row r="316" spans="1:8" s="50" customFormat="1" x14ac:dyDescent="0.25">
      <c r="A316" s="48">
        <f t="shared" ref="A316:B316" si="82">A315+10</f>
        <v>4670</v>
      </c>
      <c r="B316" s="48">
        <f t="shared" si="82"/>
        <v>4679.99</v>
      </c>
      <c r="C316" s="49">
        <f t="shared" si="39"/>
        <v>2157.8199999999997</v>
      </c>
      <c r="D316" s="49">
        <f t="shared" si="51"/>
        <v>1242.5899999999999</v>
      </c>
      <c r="E316" s="49">
        <f t="shared" si="52"/>
        <v>860.94</v>
      </c>
      <c r="F316" s="49">
        <f t="shared" si="53"/>
        <v>545.85599999999999</v>
      </c>
      <c r="G316" s="49">
        <f t="shared" si="54"/>
        <v>297.33799999999997</v>
      </c>
      <c r="H316" s="49">
        <f t="shared" si="55"/>
        <v>115.386</v>
      </c>
    </row>
    <row r="317" spans="1:8" s="50" customFormat="1" x14ac:dyDescent="0.25">
      <c r="A317" s="20">
        <f t="shared" ref="A317:B317" si="83">A316+10</f>
        <v>4680</v>
      </c>
      <c r="B317" s="20">
        <f t="shared" si="83"/>
        <v>4689.99</v>
      </c>
      <c r="C317" s="21">
        <f t="shared" si="39"/>
        <v>2164.8199999999997</v>
      </c>
      <c r="D317" s="21">
        <f t="shared" si="51"/>
        <v>1247.5899999999999</v>
      </c>
      <c r="E317" s="21">
        <f t="shared" si="52"/>
        <v>864.94</v>
      </c>
      <c r="F317" s="21">
        <f t="shared" si="53"/>
        <v>548.85599999999999</v>
      </c>
      <c r="G317" s="21">
        <f t="shared" si="54"/>
        <v>299.33799999999997</v>
      </c>
      <c r="H317" s="21">
        <f t="shared" si="55"/>
        <v>116.386</v>
      </c>
    </row>
    <row r="318" spans="1:8" s="50" customFormat="1" x14ac:dyDescent="0.25">
      <c r="A318" s="48">
        <f t="shared" ref="A318:B318" si="84">A317+10</f>
        <v>4690</v>
      </c>
      <c r="B318" s="48">
        <f t="shared" si="84"/>
        <v>4699.99</v>
      </c>
      <c r="C318" s="49">
        <f t="shared" si="39"/>
        <v>2171.8199999999997</v>
      </c>
      <c r="D318" s="49">
        <f t="shared" si="51"/>
        <v>1252.5899999999999</v>
      </c>
      <c r="E318" s="49">
        <f t="shared" si="52"/>
        <v>868.94</v>
      </c>
      <c r="F318" s="49">
        <f t="shared" si="53"/>
        <v>551.85599999999999</v>
      </c>
      <c r="G318" s="49">
        <f t="shared" si="54"/>
        <v>301.33799999999997</v>
      </c>
      <c r="H318" s="49">
        <f t="shared" si="55"/>
        <v>117.386</v>
      </c>
    </row>
    <row r="319" spans="1:8" s="50" customFormat="1" x14ac:dyDescent="0.25">
      <c r="A319" s="20">
        <f t="shared" ref="A319:B319" si="85">A318+10</f>
        <v>4700</v>
      </c>
      <c r="B319" s="20">
        <f t="shared" si="85"/>
        <v>4709.99</v>
      </c>
      <c r="C319" s="21">
        <f t="shared" si="39"/>
        <v>2178.8199999999997</v>
      </c>
      <c r="D319" s="21">
        <f t="shared" si="51"/>
        <v>1257.5899999999999</v>
      </c>
      <c r="E319" s="21">
        <f t="shared" si="52"/>
        <v>872.94</v>
      </c>
      <c r="F319" s="21">
        <f t="shared" si="53"/>
        <v>554.85599999999999</v>
      </c>
      <c r="G319" s="21">
        <f t="shared" si="54"/>
        <v>303.33799999999997</v>
      </c>
      <c r="H319" s="21">
        <f t="shared" si="55"/>
        <v>118.386</v>
      </c>
    </row>
    <row r="320" spans="1:8" s="50" customFormat="1" x14ac:dyDescent="0.25">
      <c r="A320" s="48">
        <f t="shared" ref="A320:B320" si="86">A319+10</f>
        <v>4710</v>
      </c>
      <c r="B320" s="48">
        <f t="shared" si="86"/>
        <v>4719.99</v>
      </c>
      <c r="C320" s="49">
        <f t="shared" si="39"/>
        <v>2185.8199999999997</v>
      </c>
      <c r="D320" s="49">
        <f t="shared" si="51"/>
        <v>1262.5899999999999</v>
      </c>
      <c r="E320" s="49">
        <f t="shared" si="52"/>
        <v>876.94</v>
      </c>
      <c r="F320" s="49">
        <f t="shared" si="53"/>
        <v>557.85599999999999</v>
      </c>
      <c r="G320" s="49">
        <f t="shared" si="54"/>
        <v>305.33799999999997</v>
      </c>
      <c r="H320" s="49">
        <f t="shared" si="55"/>
        <v>119.386</v>
      </c>
    </row>
    <row r="321" spans="1:8" s="50" customFormat="1" x14ac:dyDescent="0.25">
      <c r="A321" s="20">
        <f t="shared" ref="A321:B321" si="87">A320+10</f>
        <v>4720</v>
      </c>
      <c r="B321" s="20">
        <f t="shared" si="87"/>
        <v>4729.99</v>
      </c>
      <c r="C321" s="49">
        <f t="shared" si="39"/>
        <v>2192.8199999999997</v>
      </c>
      <c r="D321" s="21">
        <f t="shared" si="51"/>
        <v>1267.5899999999999</v>
      </c>
      <c r="E321" s="21">
        <f t="shared" si="52"/>
        <v>880.94</v>
      </c>
      <c r="F321" s="21">
        <f t="shared" si="53"/>
        <v>560.85599999999999</v>
      </c>
      <c r="G321" s="21">
        <f t="shared" si="54"/>
        <v>307.33799999999997</v>
      </c>
      <c r="H321" s="21">
        <f t="shared" si="55"/>
        <v>120.386</v>
      </c>
    </row>
    <row r="322" spans="1:8" s="50" customFormat="1" x14ac:dyDescent="0.25">
      <c r="A322" s="48">
        <f t="shared" ref="A322:B322" si="88">A321+10</f>
        <v>4730</v>
      </c>
      <c r="B322" s="48">
        <f t="shared" si="88"/>
        <v>4739.99</v>
      </c>
      <c r="C322" s="49">
        <f t="shared" si="39"/>
        <v>2199.8199999999997</v>
      </c>
      <c r="D322" s="49">
        <f t="shared" si="51"/>
        <v>1272.5899999999999</v>
      </c>
      <c r="E322" s="49">
        <f t="shared" si="52"/>
        <v>884.94</v>
      </c>
      <c r="F322" s="49">
        <f t="shared" si="53"/>
        <v>563.85599999999999</v>
      </c>
      <c r="G322" s="49">
        <f t="shared" si="54"/>
        <v>309.33799999999997</v>
      </c>
      <c r="H322" s="49">
        <f t="shared" si="55"/>
        <v>121.386</v>
      </c>
    </row>
    <row r="323" spans="1:8" s="50" customFormat="1" x14ac:dyDescent="0.25">
      <c r="A323" s="20">
        <f t="shared" ref="A323:B323" si="89">A322+10</f>
        <v>4740</v>
      </c>
      <c r="B323" s="20">
        <f t="shared" si="89"/>
        <v>4749.99</v>
      </c>
      <c r="C323" s="21">
        <f t="shared" si="39"/>
        <v>2206.8199999999997</v>
      </c>
      <c r="D323" s="21">
        <f t="shared" si="51"/>
        <v>1277.5899999999999</v>
      </c>
      <c r="E323" s="21">
        <f t="shared" si="52"/>
        <v>888.94</v>
      </c>
      <c r="F323" s="21">
        <f t="shared" si="53"/>
        <v>566.85599999999999</v>
      </c>
      <c r="G323" s="21">
        <f t="shared" si="54"/>
        <v>311.33799999999997</v>
      </c>
      <c r="H323" s="21">
        <f t="shared" si="55"/>
        <v>122.386</v>
      </c>
    </row>
    <row r="324" spans="1:8" s="50" customFormat="1" x14ac:dyDescent="0.25">
      <c r="A324" s="48">
        <f t="shared" ref="A324:B324" si="90">A323+10</f>
        <v>4750</v>
      </c>
      <c r="B324" s="48">
        <f t="shared" si="90"/>
        <v>4759.99</v>
      </c>
      <c r="C324" s="49">
        <f t="shared" si="39"/>
        <v>2213.8199999999997</v>
      </c>
      <c r="D324" s="49">
        <f t="shared" si="51"/>
        <v>1282.5899999999999</v>
      </c>
      <c r="E324" s="49">
        <f t="shared" si="52"/>
        <v>892.94</v>
      </c>
      <c r="F324" s="49">
        <f t="shared" si="53"/>
        <v>569.85599999999999</v>
      </c>
      <c r="G324" s="49">
        <f t="shared" si="54"/>
        <v>313.33799999999997</v>
      </c>
      <c r="H324" s="49">
        <f t="shared" si="55"/>
        <v>123.386</v>
      </c>
    </row>
    <row r="325" spans="1:8" s="50" customFormat="1" x14ac:dyDescent="0.25">
      <c r="A325" s="20">
        <f t="shared" ref="A325:B325" si="91">A324+10</f>
        <v>4760</v>
      </c>
      <c r="B325" s="20">
        <f t="shared" si="91"/>
        <v>4769.99</v>
      </c>
      <c r="C325" s="21">
        <f t="shared" si="39"/>
        <v>2220.8199999999997</v>
      </c>
      <c r="D325" s="21">
        <f t="shared" si="51"/>
        <v>1287.5899999999999</v>
      </c>
      <c r="E325" s="21">
        <f t="shared" si="52"/>
        <v>896.94</v>
      </c>
      <c r="F325" s="21">
        <f t="shared" si="53"/>
        <v>572.85599999999999</v>
      </c>
      <c r="G325" s="21">
        <f t="shared" si="54"/>
        <v>315.33799999999997</v>
      </c>
      <c r="H325" s="21">
        <f t="shared" si="55"/>
        <v>124.386</v>
      </c>
    </row>
    <row r="326" spans="1:8" s="50" customFormat="1" x14ac:dyDescent="0.25">
      <c r="A326" s="48">
        <f t="shared" ref="A326:B326" si="92">A325+10</f>
        <v>4770</v>
      </c>
      <c r="B326" s="48">
        <f t="shared" si="92"/>
        <v>4779.99</v>
      </c>
      <c r="C326" s="49">
        <f t="shared" si="39"/>
        <v>2227.8199999999997</v>
      </c>
      <c r="D326" s="49">
        <f t="shared" si="51"/>
        <v>1292.5899999999999</v>
      </c>
      <c r="E326" s="49">
        <f t="shared" si="52"/>
        <v>900.94</v>
      </c>
      <c r="F326" s="49">
        <f t="shared" si="53"/>
        <v>575.85599999999999</v>
      </c>
      <c r="G326" s="49">
        <f t="shared" si="54"/>
        <v>317.33799999999997</v>
      </c>
      <c r="H326" s="49">
        <f t="shared" si="55"/>
        <v>125.386</v>
      </c>
    </row>
    <row r="327" spans="1:8" s="50" customFormat="1" x14ac:dyDescent="0.25">
      <c r="A327" s="20">
        <f t="shared" ref="A327:B327" si="93">A326+10</f>
        <v>4780</v>
      </c>
      <c r="B327" s="20">
        <f t="shared" si="93"/>
        <v>4789.99</v>
      </c>
      <c r="C327" s="21">
        <f t="shared" si="39"/>
        <v>2234.8199999999997</v>
      </c>
      <c r="D327" s="21">
        <f t="shared" si="51"/>
        <v>1297.5899999999999</v>
      </c>
      <c r="E327" s="21">
        <f t="shared" si="52"/>
        <v>904.94</v>
      </c>
      <c r="F327" s="21">
        <f t="shared" si="53"/>
        <v>578.85599999999999</v>
      </c>
      <c r="G327" s="21">
        <f t="shared" si="54"/>
        <v>319.33799999999997</v>
      </c>
      <c r="H327" s="21">
        <f t="shared" si="55"/>
        <v>126.386</v>
      </c>
    </row>
    <row r="328" spans="1:8" s="50" customFormat="1" x14ac:dyDescent="0.25">
      <c r="A328" s="48">
        <f t="shared" ref="A328:B328" si="94">A327+10</f>
        <v>4790</v>
      </c>
      <c r="B328" s="48">
        <f t="shared" si="94"/>
        <v>4799.99</v>
      </c>
      <c r="C328" s="49">
        <f t="shared" si="39"/>
        <v>2241.8199999999997</v>
      </c>
      <c r="D328" s="49">
        <f t="shared" si="51"/>
        <v>1302.5899999999999</v>
      </c>
      <c r="E328" s="49">
        <f t="shared" si="52"/>
        <v>908.94</v>
      </c>
      <c r="F328" s="49">
        <f t="shared" si="53"/>
        <v>581.85599999999999</v>
      </c>
      <c r="G328" s="49">
        <f t="shared" si="54"/>
        <v>321.33799999999997</v>
      </c>
      <c r="H328" s="49">
        <f t="shared" si="55"/>
        <v>127.386</v>
      </c>
    </row>
    <row r="329" spans="1:8" s="50" customFormat="1" x14ac:dyDescent="0.25">
      <c r="A329" s="20">
        <f t="shared" ref="A329:B329" si="95">A328+10</f>
        <v>4800</v>
      </c>
      <c r="B329" s="20">
        <f t="shared" si="95"/>
        <v>4809.99</v>
      </c>
      <c r="C329" s="21">
        <f t="shared" si="39"/>
        <v>2248.8199999999997</v>
      </c>
      <c r="D329" s="21">
        <f t="shared" si="51"/>
        <v>1307.5899999999999</v>
      </c>
      <c r="E329" s="21">
        <f t="shared" si="52"/>
        <v>912.94</v>
      </c>
      <c r="F329" s="21">
        <f t="shared" si="53"/>
        <v>584.85599999999999</v>
      </c>
      <c r="G329" s="21">
        <f t="shared" si="54"/>
        <v>323.33799999999997</v>
      </c>
      <c r="H329" s="21">
        <f t="shared" si="55"/>
        <v>128.386</v>
      </c>
    </row>
    <row r="330" spans="1:8" s="50" customFormat="1" x14ac:dyDescent="0.25">
      <c r="A330" s="48">
        <f t="shared" ref="A330:B330" si="96">A329+10</f>
        <v>4810</v>
      </c>
      <c r="B330" s="48">
        <f t="shared" si="96"/>
        <v>4819.99</v>
      </c>
      <c r="C330" s="49">
        <f t="shared" si="39"/>
        <v>2255.8199999999997</v>
      </c>
      <c r="D330" s="49">
        <f t="shared" si="51"/>
        <v>1312.59</v>
      </c>
      <c r="E330" s="49">
        <f t="shared" si="52"/>
        <v>916.94</v>
      </c>
      <c r="F330" s="49">
        <f t="shared" si="53"/>
        <v>587.85599999999999</v>
      </c>
      <c r="G330" s="49">
        <f t="shared" si="54"/>
        <v>325.33799999999997</v>
      </c>
      <c r="H330" s="49">
        <f t="shared" si="55"/>
        <v>129.386</v>
      </c>
    </row>
    <row r="331" spans="1:8" s="50" customFormat="1" x14ac:dyDescent="0.25">
      <c r="A331" s="20">
        <f t="shared" ref="A331:B331" si="97">A330+10</f>
        <v>4820</v>
      </c>
      <c r="B331" s="20">
        <f t="shared" si="97"/>
        <v>4829.99</v>
      </c>
      <c r="C331" s="21">
        <f t="shared" si="39"/>
        <v>2262.8199999999997</v>
      </c>
      <c r="D331" s="21">
        <f t="shared" si="51"/>
        <v>1317.59</v>
      </c>
      <c r="E331" s="21">
        <f t="shared" si="52"/>
        <v>920.94</v>
      </c>
      <c r="F331" s="21">
        <f t="shared" si="53"/>
        <v>590.85599999999999</v>
      </c>
      <c r="G331" s="21">
        <f t="shared" si="54"/>
        <v>327.33799999999997</v>
      </c>
      <c r="H331" s="21">
        <f t="shared" si="55"/>
        <v>130.386</v>
      </c>
    </row>
    <row r="332" spans="1:8" s="50" customFormat="1" x14ac:dyDescent="0.25">
      <c r="A332" s="48">
        <f t="shared" ref="A332:B332" si="98">A331+10</f>
        <v>4830</v>
      </c>
      <c r="B332" s="48">
        <f t="shared" si="98"/>
        <v>4839.99</v>
      </c>
      <c r="C332" s="49">
        <f t="shared" si="39"/>
        <v>2269.8199999999997</v>
      </c>
      <c r="D332" s="49">
        <f t="shared" si="51"/>
        <v>1322.59</v>
      </c>
      <c r="E332" s="49">
        <f t="shared" si="52"/>
        <v>924.94</v>
      </c>
      <c r="F332" s="49">
        <f t="shared" si="53"/>
        <v>593.85599999999999</v>
      </c>
      <c r="G332" s="49">
        <f t="shared" si="54"/>
        <v>329.33799999999997</v>
      </c>
      <c r="H332" s="49">
        <f t="shared" si="55"/>
        <v>131.386</v>
      </c>
    </row>
    <row r="333" spans="1:8" s="50" customFormat="1" x14ac:dyDescent="0.25">
      <c r="A333" s="20">
        <f t="shared" ref="A333:B333" si="99">A332+10</f>
        <v>4840</v>
      </c>
      <c r="B333" s="20">
        <f t="shared" si="99"/>
        <v>4849.99</v>
      </c>
      <c r="C333" s="21">
        <f t="shared" si="39"/>
        <v>2276.8199999999997</v>
      </c>
      <c r="D333" s="21">
        <f t="shared" si="51"/>
        <v>1327.59</v>
      </c>
      <c r="E333" s="21">
        <f t="shared" si="52"/>
        <v>928.94</v>
      </c>
      <c r="F333" s="21">
        <f t="shared" si="53"/>
        <v>596.85599999999999</v>
      </c>
      <c r="G333" s="21">
        <f t="shared" si="54"/>
        <v>331.33799999999997</v>
      </c>
      <c r="H333" s="21">
        <f t="shared" si="55"/>
        <v>132.386</v>
      </c>
    </row>
    <row r="334" spans="1:8" s="50" customFormat="1" x14ac:dyDescent="0.25">
      <c r="A334" s="48">
        <f t="shared" ref="A334:B335" si="100">A333+10</f>
        <v>4850</v>
      </c>
      <c r="B334" s="48">
        <f t="shared" si="100"/>
        <v>4859.99</v>
      </c>
      <c r="C334" s="49">
        <f t="shared" si="39"/>
        <v>2283.8199999999997</v>
      </c>
      <c r="D334" s="49">
        <f t="shared" si="51"/>
        <v>1332.59</v>
      </c>
      <c r="E334" s="49">
        <f t="shared" si="52"/>
        <v>932.94</v>
      </c>
      <c r="F334" s="49">
        <f t="shared" si="53"/>
        <v>599.85599999999999</v>
      </c>
      <c r="G334" s="49">
        <f t="shared" si="54"/>
        <v>333.33799999999997</v>
      </c>
      <c r="H334" s="49">
        <f t="shared" si="55"/>
        <v>133.386</v>
      </c>
    </row>
    <row r="335" spans="1:8" x14ac:dyDescent="0.25">
      <c r="A335" s="20">
        <f t="shared" si="100"/>
        <v>4860</v>
      </c>
      <c r="B335" s="20">
        <f>C385</f>
        <v>4866.3</v>
      </c>
      <c r="C335" s="21">
        <f t="shared" si="39"/>
        <v>2290.8199999999997</v>
      </c>
      <c r="D335" s="21">
        <f t="shared" si="51"/>
        <v>1337.59</v>
      </c>
      <c r="E335" s="21">
        <f t="shared" si="52"/>
        <v>936.94</v>
      </c>
      <c r="F335" s="21">
        <f t="shared" si="53"/>
        <v>602.85599999999999</v>
      </c>
      <c r="G335" s="21">
        <f t="shared" si="54"/>
        <v>335.33799999999997</v>
      </c>
      <c r="H335" s="21">
        <f t="shared" si="55"/>
        <v>134.386</v>
      </c>
    </row>
    <row r="336" spans="1:8" x14ac:dyDescent="0.25">
      <c r="C336" s="24"/>
      <c r="D336" s="24"/>
      <c r="E336" s="24"/>
      <c r="F336" s="24"/>
      <c r="G336" s="24"/>
      <c r="H336" s="24"/>
    </row>
    <row r="337" spans="1:4" x14ac:dyDescent="0.25">
      <c r="A337" s="4" t="s">
        <v>26</v>
      </c>
      <c r="C337" s="25">
        <f>C385</f>
        <v>4866.3</v>
      </c>
      <c r="D337" s="4" t="s">
        <v>27</v>
      </c>
    </row>
    <row r="381" spans="1:7" ht="15.75" thickBot="1" x14ac:dyDescent="0.3"/>
    <row r="382" spans="1:7" x14ac:dyDescent="0.25">
      <c r="A382" s="27" t="s">
        <v>28</v>
      </c>
      <c r="B382" s="28"/>
      <c r="C382" s="29">
        <v>1587.4</v>
      </c>
      <c r="E382" s="26"/>
      <c r="F382" s="26"/>
      <c r="G382" s="26"/>
    </row>
    <row r="383" spans="1:7" x14ac:dyDescent="0.25">
      <c r="A383" s="30" t="s">
        <v>29</v>
      </c>
      <c r="B383" s="31"/>
      <c r="C383" s="32">
        <v>597.41999999999996</v>
      </c>
      <c r="E383" s="26"/>
      <c r="F383" s="26"/>
      <c r="G383" s="26"/>
    </row>
    <row r="384" spans="1:7" x14ac:dyDescent="0.25">
      <c r="A384" s="30" t="s">
        <v>30</v>
      </c>
      <c r="B384" s="31"/>
      <c r="C384" s="32">
        <v>332.83</v>
      </c>
      <c r="E384" s="26"/>
      <c r="F384" s="26"/>
      <c r="G384" s="26"/>
    </row>
    <row r="385" spans="1:6" ht="15.75" thickBot="1" x14ac:dyDescent="0.3">
      <c r="A385" s="33" t="s">
        <v>31</v>
      </c>
      <c r="B385" s="34"/>
      <c r="C385" s="35">
        <v>4866.3</v>
      </c>
      <c r="E385" s="26"/>
      <c r="F385" s="26"/>
    </row>
  </sheetData>
  <sheetProtection algorithmName="SHA-512" hashValue="qCffxWIMvK1ek+huu0eRF1EdmE18EV9udezDkEFrznh6RtQmSU/byUURSzahhjqu/mKtZOFyujAPeBuDs1sL+A==" saltValue="tY9ofkmIzjgUiJDDk9lrR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Besuchsaufenthalte</vt:lpstr>
      <vt:lpstr>Pfändungstabelle</vt:lpstr>
      <vt:lpstr>Besuchsaufenthalte!Druckbereich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Maas, Daniela</dc:creator>
  <cp:lastModifiedBy>Maas, D.</cp:lastModifiedBy>
  <cp:lastPrinted>2026-07-09T11:47:03Z</cp:lastPrinted>
  <dcterms:created xsi:type="dcterms:W3CDTF">2015-06-05T18:19:34Z</dcterms:created>
  <dcterms:modified xsi:type="dcterms:W3CDTF">2026-07-09T13:01:52Z</dcterms:modified>
</cp:coreProperties>
</file>